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20"/>
  </bookViews>
  <sheets>
    <sheet name="Modèle FV" sheetId="1" r:id="rId1"/>
  </sheets>
  <definedNames>
    <definedName name="_xlnm.Print_Titles" localSheetId="0">'Modèle FV'!$1:$18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B33" i="1"/>
  <c r="C33" i="1" s="1"/>
  <c r="D42" i="1"/>
  <c r="B23" i="1" l="1"/>
  <c r="I23" i="1"/>
  <c r="I22" i="1"/>
  <c r="I21" i="1"/>
  <c r="I20" i="1"/>
  <c r="B30" i="1"/>
  <c r="B29" i="1"/>
  <c r="B28" i="1"/>
  <c r="B27" i="1"/>
  <c r="B26" i="1"/>
  <c r="B25" i="1"/>
  <c r="B24" i="1"/>
  <c r="B22" i="1"/>
  <c r="B21" i="1"/>
  <c r="B20" i="1"/>
  <c r="J32" i="1"/>
  <c r="J33" i="1"/>
  <c r="C34" i="1" l="1"/>
  <c r="J34" i="1"/>
  <c r="J35" i="1" s="1"/>
  <c r="J36" i="1" l="1"/>
  <c r="H40" i="1" s="1"/>
</calcChain>
</file>

<file path=xl/sharedStrings.xml><?xml version="1.0" encoding="utf-8"?>
<sst xmlns="http://schemas.openxmlformats.org/spreadsheetml/2006/main" count="40" uniqueCount="37">
  <si>
    <t>E-mail:</t>
  </si>
  <si>
    <t>Date :</t>
  </si>
  <si>
    <t>LOGO</t>
  </si>
  <si>
    <t>Activity</t>
  </si>
  <si>
    <t>Invoice</t>
  </si>
  <si>
    <t>2025/001</t>
  </si>
  <si>
    <t>This invoice is closed at the amount of:</t>
  </si>
  <si>
    <t>Client Receipt</t>
  </si>
  <si>
    <t>Responsible Signature</t>
  </si>
  <si>
    <t>Head Office Address:</t>
  </si>
  <si>
    <t>Factory Address:</t>
  </si>
  <si>
    <t>Phone/ Fax</t>
  </si>
  <si>
    <t xml:space="preserve">Mobile: </t>
  </si>
  <si>
    <t>Tax ID</t>
  </si>
  <si>
    <t>Tax ID:</t>
  </si>
  <si>
    <t>Bank Details (RIB)</t>
  </si>
  <si>
    <t xml:space="preserve">Customer Code : </t>
  </si>
  <si>
    <t>Company xxxxx</t>
  </si>
  <si>
    <t>Address :</t>
  </si>
  <si>
    <t>Phone/Mobile</t>
  </si>
  <si>
    <t>Invoice No.</t>
  </si>
  <si>
    <t>Item Ref</t>
  </si>
  <si>
    <t>Description</t>
  </si>
  <si>
    <t>Unit</t>
  </si>
  <si>
    <t>Quantity</t>
  </si>
  <si>
    <t>Unit Price (Excl. Tax)</t>
  </si>
  <si>
    <t>Discount</t>
  </si>
  <si>
    <t>Net Amount (Excl. Tax)</t>
  </si>
  <si>
    <t>VAT %</t>
  </si>
  <si>
    <t>Taxable Base</t>
  </si>
  <si>
    <t>VAT Amount</t>
  </si>
  <si>
    <t>Amount Excl. Tax</t>
  </si>
  <si>
    <t>Total Discount</t>
  </si>
  <si>
    <t>Net Amount Excl. Tax</t>
  </si>
  <si>
    <t>Stamp Duty</t>
  </si>
  <si>
    <t>Total Amount Incl. Tax</t>
  </si>
  <si>
    <t>Excise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</si>
</sst>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0.000"/>
    <numFmt numFmtId="165" formatCode="#,##0.000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7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5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theme="8" tint="-0.249977111117893"/>
      </top>
      <bottom/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/>
      <right/>
      <top/>
      <bottom style="thin">
        <color theme="8" tint="-0.249977111117893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/>
      <top/>
      <bottom style="thin">
        <color theme="8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8" tint="-0.499984740745262"/>
      </right>
      <top style="thin">
        <color indexed="64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indexed="64"/>
      </top>
      <bottom/>
      <diagonal/>
    </border>
    <border>
      <left style="thin">
        <color theme="8" tint="-0.499984740745262"/>
      </left>
      <right style="thin">
        <color indexed="64"/>
      </right>
      <top style="thin">
        <color indexed="64"/>
      </top>
      <bottom style="thin">
        <color theme="8" tint="-0.499984740745262"/>
      </bottom>
      <diagonal/>
    </border>
    <border>
      <left style="thin">
        <color indexed="64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indexed="64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64"/>
      </left>
      <right/>
      <top style="thin">
        <color theme="8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8" tint="-0.499984740745262"/>
      </top>
      <bottom style="thin">
        <color indexed="64"/>
      </bottom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 style="thin">
        <color theme="8" tint="-0.249977111117893"/>
      </left>
      <right/>
      <top/>
      <bottom/>
      <diagonal/>
    </border>
    <border>
      <left/>
      <right style="thin">
        <color theme="8" tint="-0.249977111117893"/>
      </right>
      <top/>
      <bottom/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499984740745262"/>
      </left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thin">
        <color indexed="64"/>
      </bottom>
      <diagonal/>
    </border>
    <border>
      <left style="thin">
        <color theme="8" tint="-0.499984740745262"/>
      </left>
      <right/>
      <top/>
      <bottom/>
      <diagonal/>
    </border>
    <border>
      <left/>
      <right style="thin">
        <color theme="8" tint="-0.499984740745262"/>
      </right>
      <top/>
      <bottom/>
      <diagonal/>
    </border>
    <border>
      <left style="thin">
        <color theme="8" tint="-0.499984740745262"/>
      </left>
      <right/>
      <top/>
      <bottom style="thin">
        <color theme="8" tint="-0.499984740745262"/>
      </bottom>
      <diagonal/>
    </border>
    <border>
      <left/>
      <right style="thin">
        <color theme="8" tint="-0.499984740745262"/>
      </right>
      <top/>
      <bottom style="thin">
        <color theme="8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9" fontId="5" fillId="0" borderId="21" xfId="2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right" vertical="center"/>
    </xf>
    <xf numFmtId="9" fontId="4" fillId="0" borderId="9" xfId="2" applyFont="1" applyBorder="1" applyAlignment="1">
      <alignment horizontal="center" vertical="center"/>
    </xf>
    <xf numFmtId="165" fontId="4" fillId="0" borderId="9" xfId="1" applyNumberFormat="1" applyFont="1" applyBorder="1" applyAlignment="1">
      <alignment horizontal="right" vertical="center"/>
    </xf>
    <xf numFmtId="0" fontId="4" fillId="0" borderId="30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3" fontId="4" fillId="0" borderId="30" xfId="0" applyNumberFormat="1" applyFont="1" applyBorder="1" applyAlignment="1">
      <alignment horizontal="center" vertical="center"/>
    </xf>
    <xf numFmtId="164" fontId="4" fillId="0" borderId="30" xfId="0" applyNumberFormat="1" applyFont="1" applyBorder="1" applyAlignment="1">
      <alignment horizontal="right" vertical="center"/>
    </xf>
    <xf numFmtId="9" fontId="4" fillId="0" borderId="30" xfId="2" applyFont="1" applyBorder="1" applyAlignment="1">
      <alignment horizontal="center" vertical="center"/>
    </xf>
    <xf numFmtId="165" fontId="4" fillId="0" borderId="30" xfId="1" applyNumberFormat="1" applyFont="1" applyBorder="1" applyAlignment="1">
      <alignment horizontal="right" vertical="center"/>
    </xf>
    <xf numFmtId="0" fontId="4" fillId="0" borderId="31" xfId="0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center" vertical="center"/>
    </xf>
    <xf numFmtId="164" fontId="4" fillId="0" borderId="31" xfId="0" applyNumberFormat="1" applyFont="1" applyBorder="1" applyAlignment="1">
      <alignment horizontal="right" vertical="center"/>
    </xf>
    <xf numFmtId="9" fontId="4" fillId="0" borderId="31" xfId="2" applyFont="1" applyBorder="1" applyAlignment="1">
      <alignment horizontal="center" vertical="center"/>
    </xf>
    <xf numFmtId="165" fontId="4" fillId="0" borderId="31" xfId="1" applyNumberFormat="1" applyFont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5" fontId="4" fillId="0" borderId="8" xfId="0" applyNumberFormat="1" applyFont="1" applyBorder="1" applyAlignment="1">
      <alignment vertical="center"/>
    </xf>
    <xf numFmtId="165" fontId="4" fillId="0" borderId="22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165" fontId="4" fillId="0" borderId="24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2" fillId="0" borderId="25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2" fillId="0" borderId="28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3" fillId="3" borderId="32" xfId="0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14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166" fontId="5" fillId="0" borderId="23" xfId="2" applyNumberFormat="1" applyFont="1" applyBorder="1" applyAlignment="1">
      <alignment horizontal="center" vertical="center"/>
    </xf>
    <xf numFmtId="166" fontId="4" fillId="0" borderId="9" xfId="2" applyNumberFormat="1" applyFont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65" fontId="5" fillId="0" borderId="4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2" fillId="0" borderId="2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165" fontId="12" fillId="4" borderId="4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L47"/>
  <sheetViews>
    <sheetView tabSelected="1" zoomScaleNormal="100" workbookViewId="0">
      <selection activeCell="A43" sqref="A43:K43"/>
    </sheetView>
  </sheetViews>
  <sheetFormatPr baseColWidth="10" defaultColWidth="11.42578125" defaultRowHeight="15" x14ac:dyDescent="0.25"/>
  <cols>
    <col min="1" max="1" width="11.5703125" style="2" customWidth="1"/>
    <col min="2" max="3" width="14.28515625" style="2" customWidth="1"/>
    <col min="4" max="4" width="7" style="2" customWidth="1"/>
    <col min="5" max="6" width="6.140625" style="2" customWidth="1"/>
    <col min="7" max="7" width="11.85546875" style="2" customWidth="1"/>
    <col min="8" max="8" width="7.140625" style="2" customWidth="1"/>
    <col min="9" max="9" width="11.85546875" style="2" customWidth="1"/>
    <col min="10" max="11" width="7.140625" style="2" customWidth="1"/>
    <col min="12" max="16384" width="11.42578125" style="2"/>
  </cols>
  <sheetData>
    <row r="1" spans="1:11" x14ac:dyDescent="0.25">
      <c r="A1" s="63" t="s">
        <v>2</v>
      </c>
      <c r="B1" s="63"/>
      <c r="C1" s="63"/>
      <c r="G1" s="1"/>
      <c r="H1" s="1"/>
      <c r="I1" s="1"/>
      <c r="J1" s="1"/>
    </row>
    <row r="2" spans="1:11" x14ac:dyDescent="0.25">
      <c r="A2" s="63"/>
      <c r="B2" s="63"/>
      <c r="C2" s="63"/>
      <c r="G2" s="1"/>
      <c r="H2" s="1"/>
      <c r="I2" s="1"/>
      <c r="J2" s="1"/>
    </row>
    <row r="3" spans="1:11" x14ac:dyDescent="0.25">
      <c r="A3" s="63"/>
      <c r="B3" s="63"/>
      <c r="C3" s="63"/>
      <c r="G3" s="1"/>
      <c r="H3" s="1"/>
      <c r="I3" s="1"/>
      <c r="J3" s="1"/>
    </row>
    <row r="4" spans="1:11" ht="20.25" customHeight="1" x14ac:dyDescent="0.25">
      <c r="A4" s="63"/>
      <c r="B4" s="63"/>
      <c r="C4" s="63"/>
      <c r="D4" s="11"/>
      <c r="E4" s="11"/>
      <c r="F4" s="11"/>
      <c r="G4" s="1"/>
      <c r="H4" s="1"/>
      <c r="I4" s="1"/>
      <c r="J4" s="1"/>
    </row>
    <row r="5" spans="1:11" ht="20.25" customHeight="1" x14ac:dyDescent="0.25">
      <c r="A5" s="63"/>
      <c r="B5" s="63"/>
      <c r="C5" s="63"/>
      <c r="D5" s="11"/>
      <c r="E5" s="11"/>
      <c r="F5" s="11"/>
    </row>
    <row r="6" spans="1:11" ht="20.25" customHeight="1" x14ac:dyDescent="0.25">
      <c r="A6" s="64" t="s">
        <v>3</v>
      </c>
      <c r="B6" s="64"/>
      <c r="C6" s="64"/>
      <c r="D6" s="64"/>
      <c r="E6" s="64"/>
      <c r="F6" s="1"/>
      <c r="G6" s="44" t="s">
        <v>16</v>
      </c>
      <c r="H6" s="45"/>
      <c r="I6" s="45"/>
      <c r="J6" s="45"/>
      <c r="K6" s="46"/>
    </row>
    <row r="7" spans="1:11" ht="20.25" customHeight="1" x14ac:dyDescent="0.25">
      <c r="A7" s="65" t="s">
        <v>9</v>
      </c>
      <c r="B7" s="65"/>
      <c r="C7" s="65"/>
      <c r="D7" s="65"/>
      <c r="E7" s="65"/>
      <c r="F7" s="1"/>
      <c r="G7" s="74" t="s">
        <v>17</v>
      </c>
      <c r="H7" s="75"/>
      <c r="I7" s="75"/>
      <c r="J7" s="75"/>
      <c r="K7" s="76"/>
    </row>
    <row r="8" spans="1:11" ht="20.25" customHeight="1" x14ac:dyDescent="0.25">
      <c r="A8" s="65" t="s">
        <v>10</v>
      </c>
      <c r="B8" s="65"/>
      <c r="C8" s="65"/>
      <c r="D8" s="65"/>
      <c r="E8" s="65"/>
      <c r="F8" s="10"/>
      <c r="G8" s="74"/>
      <c r="H8" s="75"/>
      <c r="I8" s="75"/>
      <c r="J8" s="75"/>
      <c r="K8" s="76"/>
    </row>
    <row r="9" spans="1:11" ht="20.25" customHeight="1" x14ac:dyDescent="0.25">
      <c r="A9" s="53" t="s">
        <v>0</v>
      </c>
      <c r="B9" s="7"/>
      <c r="C9" s="10"/>
      <c r="D9" s="10"/>
      <c r="E9" s="10"/>
      <c r="F9" s="10"/>
      <c r="G9" s="74" t="s">
        <v>18</v>
      </c>
      <c r="H9" s="75"/>
      <c r="I9" s="75"/>
      <c r="J9" s="75"/>
      <c r="K9" s="76"/>
    </row>
    <row r="10" spans="1:11" ht="20.25" customHeight="1" x14ac:dyDescent="0.25">
      <c r="A10" s="53" t="s">
        <v>11</v>
      </c>
      <c r="B10" s="7"/>
      <c r="C10" s="10"/>
      <c r="D10" s="10"/>
      <c r="E10" s="10"/>
      <c r="F10" s="10"/>
      <c r="G10" s="74"/>
      <c r="H10" s="75"/>
      <c r="I10" s="75"/>
      <c r="J10" s="75"/>
      <c r="K10" s="76"/>
    </row>
    <row r="11" spans="1:11" ht="20.25" customHeight="1" x14ac:dyDescent="0.25">
      <c r="A11" s="53" t="s">
        <v>12</v>
      </c>
      <c r="B11" s="7"/>
      <c r="C11" s="10"/>
      <c r="D11" s="10"/>
      <c r="E11" s="10"/>
      <c r="F11" s="10"/>
      <c r="G11" s="47" t="s">
        <v>19</v>
      </c>
      <c r="H11" s="48"/>
      <c r="I11" s="48"/>
      <c r="J11" s="48"/>
      <c r="K11" s="49"/>
    </row>
    <row r="12" spans="1:11" ht="20.25" customHeight="1" x14ac:dyDescent="0.25">
      <c r="A12" s="53" t="s">
        <v>14</v>
      </c>
      <c r="B12" s="7"/>
      <c r="C12" s="10"/>
      <c r="D12" s="10"/>
      <c r="E12" s="10"/>
      <c r="F12" s="10"/>
      <c r="G12" s="50" t="s">
        <v>13</v>
      </c>
      <c r="H12" s="51"/>
      <c r="I12" s="51"/>
      <c r="J12" s="51"/>
      <c r="K12" s="52"/>
    </row>
    <row r="13" spans="1:11" ht="20.25" customHeight="1" x14ac:dyDescent="0.25">
      <c r="A13" s="53" t="s">
        <v>15</v>
      </c>
      <c r="B13" s="6"/>
      <c r="C13" s="1"/>
      <c r="D13" s="1"/>
      <c r="E13" s="8"/>
      <c r="F13" s="5"/>
    </row>
    <row r="14" spans="1:11" ht="3" customHeight="1" x14ac:dyDescent="0.25">
      <c r="A14" s="1"/>
      <c r="B14" s="10"/>
      <c r="C14" s="10"/>
      <c r="D14" s="10"/>
      <c r="E14" s="10"/>
      <c r="F14" s="1"/>
    </row>
    <row r="15" spans="1:11" ht="21.75" customHeight="1" x14ac:dyDescent="0.25">
      <c r="A15" s="77" t="s">
        <v>4</v>
      </c>
      <c r="B15" s="77"/>
      <c r="C15" s="77"/>
      <c r="D15" s="77"/>
      <c r="E15" s="10"/>
      <c r="F15" s="1"/>
    </row>
    <row r="16" spans="1:11" ht="3.75" customHeight="1" x14ac:dyDescent="0.25">
      <c r="A16" s="3"/>
      <c r="B16" s="13"/>
      <c r="C16" s="13"/>
      <c r="D16" s="13"/>
      <c r="E16" s="10"/>
      <c r="F16" s="1"/>
    </row>
    <row r="17" spans="1:12" ht="21.75" customHeight="1" x14ac:dyDescent="0.25">
      <c r="A17" s="58" t="s">
        <v>20</v>
      </c>
      <c r="B17" s="55" t="s">
        <v>5</v>
      </c>
      <c r="C17" s="87" t="s">
        <v>1</v>
      </c>
      <c r="D17" s="87"/>
      <c r="E17" s="10"/>
      <c r="F17" s="1"/>
    </row>
    <row r="18" spans="1:12" ht="3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2" s="4" customFormat="1" ht="21" customHeight="1" x14ac:dyDescent="0.25">
      <c r="A19" s="34" t="s">
        <v>21</v>
      </c>
      <c r="B19" s="88" t="s">
        <v>22</v>
      </c>
      <c r="C19" s="88"/>
      <c r="D19" s="88"/>
      <c r="E19" s="34" t="s">
        <v>23</v>
      </c>
      <c r="F19" s="59" t="s">
        <v>24</v>
      </c>
      <c r="G19" s="60" t="s">
        <v>25</v>
      </c>
      <c r="H19" s="34" t="s">
        <v>26</v>
      </c>
      <c r="I19" s="60" t="s">
        <v>27</v>
      </c>
      <c r="J19" s="34" t="s">
        <v>28</v>
      </c>
      <c r="K19" s="60" t="s">
        <v>36</v>
      </c>
    </row>
    <row r="20" spans="1:12" ht="21" customHeight="1" x14ac:dyDescent="0.25">
      <c r="A20" s="16"/>
      <c r="B20" s="89" t="str">
        <f>+IF(A20&lt;&gt;"",VLOOKUP(A20,#REF!,2,0),"")</f>
        <v/>
      </c>
      <c r="C20" s="89"/>
      <c r="D20" s="89"/>
      <c r="E20" s="17"/>
      <c r="F20" s="18">
        <v>2</v>
      </c>
      <c r="G20" s="19">
        <v>100</v>
      </c>
      <c r="H20" s="20">
        <v>0</v>
      </c>
      <c r="I20" s="21">
        <f>ROUND((F20*G20*(1-H20)),3)</f>
        <v>200</v>
      </c>
      <c r="J20" s="62">
        <v>0.04</v>
      </c>
      <c r="K20" s="20">
        <v>0</v>
      </c>
    </row>
    <row r="21" spans="1:12" ht="21" customHeight="1" x14ac:dyDescent="0.25">
      <c r="A21" s="22"/>
      <c r="B21" s="86" t="str">
        <f>+IF(A21&lt;&gt;"",VLOOKUP(A21,#REF!,2,0),"")</f>
        <v/>
      </c>
      <c r="C21" s="86"/>
      <c r="D21" s="86"/>
      <c r="E21" s="23"/>
      <c r="F21" s="24">
        <v>1</v>
      </c>
      <c r="G21" s="25">
        <v>1000</v>
      </c>
      <c r="H21" s="26">
        <v>0</v>
      </c>
      <c r="I21" s="27">
        <f t="shared" ref="I21:I23" si="0">ROUND((F21*G21*(1-H21)),3)</f>
        <v>1000</v>
      </c>
      <c r="J21" s="26">
        <v>0.04</v>
      </c>
      <c r="K21" s="26">
        <v>0</v>
      </c>
    </row>
    <row r="22" spans="1:12" ht="21" customHeight="1" x14ac:dyDescent="0.25">
      <c r="A22" s="22"/>
      <c r="B22" s="86" t="str">
        <f>+IF(A22&lt;&gt;"",VLOOKUP(A22,#REF!,2,0),"")</f>
        <v/>
      </c>
      <c r="C22" s="86"/>
      <c r="D22" s="86"/>
      <c r="E22" s="23"/>
      <c r="F22" s="24"/>
      <c r="G22" s="25"/>
      <c r="H22" s="26"/>
      <c r="I22" s="27">
        <f t="shared" si="0"/>
        <v>0</v>
      </c>
      <c r="J22" s="26"/>
      <c r="K22" s="26">
        <v>0</v>
      </c>
    </row>
    <row r="23" spans="1:12" ht="21" customHeight="1" x14ac:dyDescent="0.25">
      <c r="A23" s="22"/>
      <c r="B23" s="86" t="str">
        <f>+IF(A23&lt;&gt;"",VLOOKUP(A23,#REF!,2,0),"")</f>
        <v/>
      </c>
      <c r="C23" s="86"/>
      <c r="D23" s="86"/>
      <c r="E23" s="23"/>
      <c r="F23" s="24"/>
      <c r="G23" s="25"/>
      <c r="H23" s="26"/>
      <c r="I23" s="27">
        <f t="shared" si="0"/>
        <v>0</v>
      </c>
      <c r="J23" s="26"/>
      <c r="K23" s="26">
        <v>0.01</v>
      </c>
    </row>
    <row r="24" spans="1:12" ht="21" customHeight="1" x14ac:dyDescent="0.25">
      <c r="A24" s="22"/>
      <c r="B24" s="66" t="str">
        <f>+IF(A24&lt;&gt;"",VLOOKUP(A24,#REF!,2,0),"")</f>
        <v/>
      </c>
      <c r="C24" s="67"/>
      <c r="D24" s="68"/>
      <c r="E24" s="23"/>
      <c r="F24" s="24"/>
      <c r="G24" s="25"/>
      <c r="H24" s="26"/>
      <c r="I24" s="27"/>
      <c r="J24" s="26"/>
      <c r="K24" s="26"/>
    </row>
    <row r="25" spans="1:12" ht="21" customHeight="1" x14ac:dyDescent="0.25">
      <c r="A25" s="22"/>
      <c r="B25" s="66" t="str">
        <f>+IF(A25&lt;&gt;"",VLOOKUP(A25,#REF!,2,0),"")</f>
        <v/>
      </c>
      <c r="C25" s="67"/>
      <c r="D25" s="68"/>
      <c r="E25" s="23"/>
      <c r="F25" s="24"/>
      <c r="G25" s="25"/>
      <c r="H25" s="26"/>
      <c r="I25" s="27"/>
      <c r="J25" s="26"/>
      <c r="K25" s="26"/>
    </row>
    <row r="26" spans="1:12" ht="21" customHeight="1" x14ac:dyDescent="0.25">
      <c r="A26" s="22"/>
      <c r="B26" s="66" t="str">
        <f>+IF(A26&lt;&gt;"",VLOOKUP(A26,#REF!,2,0),"")</f>
        <v/>
      </c>
      <c r="C26" s="67"/>
      <c r="D26" s="68"/>
      <c r="E26" s="23"/>
      <c r="F26" s="24"/>
      <c r="G26" s="25"/>
      <c r="H26" s="26"/>
      <c r="I26" s="27"/>
      <c r="J26" s="26"/>
      <c r="K26" s="26"/>
    </row>
    <row r="27" spans="1:12" ht="21" customHeight="1" x14ac:dyDescent="0.25">
      <c r="A27" s="22"/>
      <c r="B27" s="66" t="str">
        <f>+IF(A27&lt;&gt;"",VLOOKUP(A27,#REF!,2,0),"")</f>
        <v/>
      </c>
      <c r="C27" s="67"/>
      <c r="D27" s="68"/>
      <c r="E27" s="23"/>
      <c r="F27" s="24"/>
      <c r="G27" s="25"/>
      <c r="H27" s="26"/>
      <c r="I27" s="27"/>
      <c r="J27" s="26"/>
      <c r="K27" s="26"/>
    </row>
    <row r="28" spans="1:12" ht="21" customHeight="1" x14ac:dyDescent="0.25">
      <c r="A28" s="22"/>
      <c r="B28" s="66" t="str">
        <f>+IF(A28&lt;&gt;"",VLOOKUP(A28,#REF!,2,0),"")</f>
        <v/>
      </c>
      <c r="C28" s="67"/>
      <c r="D28" s="68"/>
      <c r="E28" s="23"/>
      <c r="F28" s="24"/>
      <c r="G28" s="25"/>
      <c r="H28" s="26"/>
      <c r="I28" s="27"/>
      <c r="J28" s="26"/>
      <c r="K28" s="26"/>
    </row>
    <row r="29" spans="1:12" ht="21" customHeight="1" x14ac:dyDescent="0.25">
      <c r="A29" s="22"/>
      <c r="B29" s="66" t="str">
        <f>+IF(A29&lt;&gt;"",VLOOKUP(A29,#REF!,2,0),"")</f>
        <v/>
      </c>
      <c r="C29" s="67"/>
      <c r="D29" s="68"/>
      <c r="E29" s="23"/>
      <c r="F29" s="24"/>
      <c r="G29" s="25"/>
      <c r="H29" s="26"/>
      <c r="I29" s="27"/>
      <c r="J29" s="26"/>
      <c r="K29" s="26"/>
    </row>
    <row r="30" spans="1:12" ht="21" customHeight="1" x14ac:dyDescent="0.25">
      <c r="A30" s="28"/>
      <c r="B30" s="78" t="str">
        <f>+IF(A30&lt;&gt;"",VLOOKUP(A30,#REF!,2,0),"")</f>
        <v/>
      </c>
      <c r="C30" s="79"/>
      <c r="D30" s="80"/>
      <c r="E30" s="29"/>
      <c r="F30" s="30"/>
      <c r="G30" s="31"/>
      <c r="H30" s="32"/>
      <c r="I30" s="33"/>
      <c r="J30" s="32"/>
      <c r="K30" s="32"/>
    </row>
    <row r="31" spans="1:12" ht="5.25" customHeight="1" x14ac:dyDescent="0.25">
      <c r="A31" s="6"/>
      <c r="B31" s="6"/>
      <c r="C31" s="6"/>
      <c r="D31" s="6"/>
      <c r="E31" s="6"/>
      <c r="F31" s="6"/>
      <c r="G31" s="9"/>
      <c r="H31" s="6"/>
      <c r="I31" s="6"/>
      <c r="J31" s="6"/>
      <c r="K31" s="6"/>
      <c r="L31" s="6"/>
    </row>
    <row r="32" spans="1:12" ht="21" customHeight="1" x14ac:dyDescent="0.25">
      <c r="A32" s="35" t="s">
        <v>28</v>
      </c>
      <c r="B32" s="36" t="s">
        <v>29</v>
      </c>
      <c r="C32" s="37" t="s">
        <v>30</v>
      </c>
      <c r="D32" s="12"/>
      <c r="E32" s="12"/>
      <c r="F32" s="6"/>
      <c r="G32" s="6"/>
      <c r="H32" s="70" t="s">
        <v>31</v>
      </c>
      <c r="I32" s="70"/>
      <c r="J32" s="71">
        <f>SUMPRODUCT(F20:F30,G20:G30)</f>
        <v>1200</v>
      </c>
      <c r="K32" s="71"/>
    </row>
    <row r="33" spans="1:12" ht="21" customHeight="1" x14ac:dyDescent="0.25">
      <c r="A33" s="15">
        <v>0.04</v>
      </c>
      <c r="B33" s="38">
        <f>IF(A33=4%,SUMIFS($I$20:$I$30,$J$20:$J$30,A33))+SUMIFS($I$20:$I$30,$J$20:$J$30,A33)*K20</f>
        <v>1200</v>
      </c>
      <c r="C33" s="39">
        <f>+B33*A33</f>
        <v>48</v>
      </c>
      <c r="D33" s="40"/>
      <c r="E33" s="40"/>
      <c r="F33" s="6"/>
      <c r="G33" s="6"/>
      <c r="H33" s="70" t="s">
        <v>32</v>
      </c>
      <c r="I33" s="70"/>
      <c r="J33" s="71">
        <f>SUMPRODUCT(F20:F30,G20:G30,H20:H30)</f>
        <v>0</v>
      </c>
      <c r="K33" s="71"/>
    </row>
    <row r="34" spans="1:12" ht="21" customHeight="1" x14ac:dyDescent="0.25">
      <c r="A34" s="61">
        <v>4.4999999999999998E-2</v>
      </c>
      <c r="B34" s="38">
        <f>IF(A34=4.5%,SUMIFS($I$20:$I$30,$J$20:$J$30,A34))+SUMIFS($I$20:$I$30,$J$20:$J$30,A34)*K21</f>
        <v>0</v>
      </c>
      <c r="C34" s="41">
        <f>+B34*A34</f>
        <v>0</v>
      </c>
      <c r="D34" s="40"/>
      <c r="E34" s="40"/>
      <c r="F34" s="6"/>
      <c r="G34" s="9"/>
      <c r="H34" s="69" t="s">
        <v>33</v>
      </c>
      <c r="I34" s="69"/>
      <c r="J34" s="71">
        <f>J32-J33</f>
        <v>1200</v>
      </c>
      <c r="K34" s="71"/>
    </row>
    <row r="35" spans="1:12" ht="21" customHeight="1" x14ac:dyDescent="0.25">
      <c r="A35" s="6"/>
      <c r="B35" s="6"/>
      <c r="C35" s="6"/>
      <c r="D35" s="6"/>
      <c r="E35" s="6"/>
      <c r="F35" s="6"/>
      <c r="G35" s="6"/>
      <c r="H35" s="70" t="s">
        <v>36</v>
      </c>
      <c r="I35" s="70"/>
      <c r="J35" s="71">
        <f>J34*1%</f>
        <v>12</v>
      </c>
      <c r="K35" s="71"/>
    </row>
    <row r="36" spans="1:12" ht="21" customHeight="1" x14ac:dyDescent="0.25">
      <c r="A36" s="6"/>
      <c r="B36" s="6"/>
      <c r="C36" s="6"/>
      <c r="D36" s="6"/>
      <c r="E36" s="6"/>
      <c r="F36" s="6"/>
      <c r="G36" s="6"/>
      <c r="H36" s="70" t="s">
        <v>30</v>
      </c>
      <c r="I36" s="70"/>
      <c r="J36" s="71">
        <f>SUM(C33:C34)</f>
        <v>48</v>
      </c>
      <c r="K36" s="71"/>
    </row>
    <row r="37" spans="1:12" ht="21" customHeight="1" x14ac:dyDescent="0.25">
      <c r="A37" s="6"/>
      <c r="B37" s="6"/>
      <c r="C37" s="6"/>
      <c r="D37" s="6"/>
      <c r="E37" s="6"/>
      <c r="F37" s="6"/>
      <c r="G37" s="6"/>
      <c r="H37" s="70" t="s">
        <v>34</v>
      </c>
      <c r="I37" s="70"/>
      <c r="J37" s="71">
        <v>0</v>
      </c>
      <c r="K37" s="71"/>
    </row>
    <row r="38" spans="1:12" ht="3.7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ht="21" customHeight="1" x14ac:dyDescent="0.25">
      <c r="A39" s="6"/>
      <c r="B39" s="6"/>
      <c r="C39" s="6"/>
      <c r="D39" s="6"/>
      <c r="E39" s="6"/>
      <c r="F39" s="6"/>
      <c r="G39" s="6"/>
      <c r="H39" s="82" t="s">
        <v>35</v>
      </c>
      <c r="I39" s="82"/>
      <c r="J39" s="82"/>
      <c r="K39" s="82"/>
    </row>
    <row r="40" spans="1:12" ht="21" customHeight="1" x14ac:dyDescent="0.25">
      <c r="A40" s="6"/>
      <c r="B40" s="6"/>
      <c r="C40" s="6"/>
      <c r="D40" s="6"/>
      <c r="E40" s="6"/>
      <c r="F40" s="6"/>
      <c r="G40" s="6"/>
      <c r="H40" s="81">
        <f>SUM(J34:K37)</f>
        <v>1260</v>
      </c>
      <c r="I40" s="81"/>
      <c r="J40" s="81"/>
      <c r="K40" s="81"/>
    </row>
    <row r="41" spans="1:12" ht="3.75" customHeight="1" x14ac:dyDescent="0.25">
      <c r="A41" s="1"/>
      <c r="B41" s="1"/>
      <c r="C41" s="1"/>
      <c r="D41" s="1"/>
      <c r="E41" s="1"/>
      <c r="F41" s="1"/>
      <c r="G41" s="1"/>
      <c r="H41" s="14"/>
      <c r="I41" s="14"/>
      <c r="J41" s="14"/>
      <c r="K41" s="54"/>
    </row>
    <row r="42" spans="1:12" ht="21" customHeight="1" x14ac:dyDescent="0.25">
      <c r="A42" s="56" t="s">
        <v>6</v>
      </c>
      <c r="B42" s="57"/>
      <c r="C42" s="57"/>
      <c r="D42" s="90" t="str">
        <f>NumberToWords(H40)</f>
        <v>One Thousand Two Hundred Sixty dollars</v>
      </c>
      <c r="E42" s="90"/>
      <c r="F42" s="90"/>
      <c r="G42" s="90"/>
      <c r="H42" s="90"/>
      <c r="I42" s="90"/>
      <c r="J42" s="90"/>
      <c r="K42" s="91"/>
    </row>
    <row r="43" spans="1:12" ht="21" customHeight="1" x14ac:dyDescent="0.25">
      <c r="A43" s="83"/>
      <c r="B43" s="84"/>
      <c r="C43" s="84"/>
      <c r="D43" s="84"/>
      <c r="E43" s="84"/>
      <c r="F43" s="84"/>
      <c r="G43" s="84"/>
      <c r="H43" s="84"/>
      <c r="I43" s="84"/>
      <c r="J43" s="84"/>
      <c r="K43" s="85"/>
    </row>
    <row r="44" spans="1:12" ht="1.5" customHeight="1" x14ac:dyDescent="0.25">
      <c r="A44" s="42"/>
      <c r="B44" s="6"/>
      <c r="C44" s="6"/>
      <c r="D44" s="6"/>
      <c r="E44" s="6"/>
      <c r="F44" s="6"/>
      <c r="G44" s="6"/>
      <c r="H44" s="6"/>
      <c r="I44" s="6"/>
      <c r="J44" s="6"/>
      <c r="K44" s="43"/>
    </row>
    <row r="45" spans="1:12" ht="21" customHeight="1" x14ac:dyDescent="0.25">
      <c r="A45" s="73" t="s">
        <v>7</v>
      </c>
      <c r="B45" s="73"/>
      <c r="C45" s="73"/>
      <c r="D45" s="73"/>
      <c r="E45" s="73"/>
      <c r="F45" s="73" t="s">
        <v>8</v>
      </c>
      <c r="G45" s="73"/>
      <c r="H45" s="73"/>
      <c r="I45" s="73"/>
      <c r="J45" s="73"/>
      <c r="K45" s="73"/>
    </row>
    <row r="46" spans="1:12" ht="36.75" customHeight="1" x14ac:dyDescent="0.25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</row>
    <row r="47" spans="1:12" ht="36.75" customHeight="1" x14ac:dyDescent="0.25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</row>
  </sheetData>
  <mergeCells count="40">
    <mergeCell ref="A45:E45"/>
    <mergeCell ref="C17:D17"/>
    <mergeCell ref="B19:D19"/>
    <mergeCell ref="B20:D20"/>
    <mergeCell ref="B26:D26"/>
    <mergeCell ref="B27:D27"/>
    <mergeCell ref="B21:D21"/>
    <mergeCell ref="D42:K42"/>
    <mergeCell ref="A46:E47"/>
    <mergeCell ref="F45:K45"/>
    <mergeCell ref="F46:K47"/>
    <mergeCell ref="G7:K8"/>
    <mergeCell ref="G9:K10"/>
    <mergeCell ref="A15:D15"/>
    <mergeCell ref="B29:D29"/>
    <mergeCell ref="B30:D30"/>
    <mergeCell ref="H40:K40"/>
    <mergeCell ref="H37:I37"/>
    <mergeCell ref="J37:K37"/>
    <mergeCell ref="H39:K39"/>
    <mergeCell ref="A43:K43"/>
    <mergeCell ref="B28:D28"/>
    <mergeCell ref="B22:D22"/>
    <mergeCell ref="B23:D23"/>
    <mergeCell ref="B25:D25"/>
    <mergeCell ref="H34:I34"/>
    <mergeCell ref="H35:I35"/>
    <mergeCell ref="H36:I36"/>
    <mergeCell ref="J32:K32"/>
    <mergeCell ref="J33:K33"/>
    <mergeCell ref="J34:K34"/>
    <mergeCell ref="J35:K35"/>
    <mergeCell ref="J36:K36"/>
    <mergeCell ref="H32:I32"/>
    <mergeCell ref="H33:I33"/>
    <mergeCell ref="A1:C5"/>
    <mergeCell ref="A6:E6"/>
    <mergeCell ref="A7:E7"/>
    <mergeCell ref="A8:E8"/>
    <mergeCell ref="B24:D24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5" orientation="portrait" horizontalDpi="360" verticalDpi="360" r:id="rId1"/>
  <headerFooter>
    <oddFooter>&amp;L&amp;"Times New Roman,Gras"&amp;12Page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Modèle FV</vt:lpstr>
      <vt:lpstr>'Modèle FV'!Impression_des_titres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BUREAU LABO</dc:creator>
  <cp:lastModifiedBy>Admin</cp:lastModifiedBy>
  <cp:lastPrinted>2025-04-27T20:55:46Z</cp:lastPrinted>
  <dcterms:created xsi:type="dcterms:W3CDTF">2022-04-12T07:23:20Z</dcterms:created>
  <dcterms:modified xsi:type="dcterms:W3CDTF">2025-05-05T19:43:29Z</dcterms:modified>
</cp:coreProperties>
</file>