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Claculation cost" sheetId="1" r:id="rId1"/>
  </sheets>
  <definedNames>
    <definedName name="_xlnm.Print_Area" localSheetId="0">'Claculation cost'!$A$1:$F$29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F22" i="1" l="1"/>
  <c r="F21" i="1"/>
  <c r="F20" i="1"/>
  <c r="F19" i="1"/>
  <c r="F18" i="1"/>
  <c r="F17" i="1"/>
  <c r="F12" i="1"/>
  <c r="F13" i="1"/>
  <c r="F14" i="1"/>
  <c r="F15" i="1"/>
  <c r="F16" i="1"/>
  <c r="F11" i="1"/>
  <c r="F23" i="1" l="1"/>
  <c r="F24" i="1" s="1"/>
  <c r="F28" i="1" s="1"/>
  <c r="F26" i="1" l="1"/>
  <c r="F27" i="1" s="1"/>
</calcChain>
</file>

<file path=xl/sharedStrings.xml><?xml version="1.0" encoding="utf-8"?>
<sst xmlns="http://schemas.openxmlformats.org/spreadsheetml/2006/main" count="43" uniqueCount="35">
  <si>
    <t>kg</t>
  </si>
  <si>
    <t xml:space="preserve">Dupont </t>
  </si>
  <si>
    <t>Durand</t>
  </si>
  <si>
    <t>Lumi</t>
  </si>
  <si>
    <t>APE</t>
  </si>
  <si>
    <t>Dupuis</t>
  </si>
  <si>
    <t>Geodis</t>
  </si>
  <si>
    <t>Cost price calculation</t>
  </si>
  <si>
    <t>Product name :</t>
  </si>
  <si>
    <t>Number of units produced :</t>
  </si>
  <si>
    <t>Strawberry Jam 150 ml</t>
  </si>
  <si>
    <t>Item description</t>
  </si>
  <si>
    <t>Supplier</t>
  </si>
  <si>
    <t>Unit</t>
  </si>
  <si>
    <t>Unit purchase cost excl. Tax</t>
  </si>
  <si>
    <t>Required units</t>
  </si>
  <si>
    <t>Cost price</t>
  </si>
  <si>
    <t>Total cost price excl. tax for the total number of units produced:</t>
  </si>
  <si>
    <t>Unit cost price excl. tax:</t>
  </si>
  <si>
    <t>Selling price excl. tax:</t>
  </si>
  <si>
    <t>Gross margin:</t>
  </si>
  <si>
    <t>Margin rate:</t>
  </si>
  <si>
    <t>Markup coefficient:</t>
  </si>
  <si>
    <t>Sugar</t>
  </si>
  <si>
    <t>Strawberries</t>
  </si>
  <si>
    <t>Preservative</t>
  </si>
  <si>
    <t>Glass jar</t>
  </si>
  <si>
    <t>Jar lid</t>
  </si>
  <si>
    <t>flat rate</t>
  </si>
  <si>
    <t>hour</t>
  </si>
  <si>
    <t>Label</t>
  </si>
  <si>
    <t>Labeling subcontracting</t>
  </si>
  <si>
    <t>Jar transport costs</t>
  </si>
  <si>
    <t>Internal labor</t>
  </si>
  <si>
    <t>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</si>
</sst>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FF0000"/>
      <name val="Arial"/>
      <family val="2"/>
    </font>
    <font>
      <i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9"/>
      <name val="Arial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name val="Aria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3" fontId="0" fillId="2" borderId="12" xfId="1" applyFont="1" applyFill="1" applyBorder="1" applyAlignment="1">
      <alignment horizontal="right" vertical="center" indent="1"/>
    </xf>
    <xf numFmtId="0" fontId="0" fillId="2" borderId="12" xfId="0" applyFill="1" applyBorder="1" applyAlignment="1">
      <alignment horizontal="right" vertical="center" indent="1"/>
    </xf>
    <xf numFmtId="43" fontId="0" fillId="0" borderId="13" xfId="1" applyFont="1" applyBorder="1" applyAlignment="1">
      <alignment horizontal="right" vertical="center" indent="1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3" fontId="0" fillId="2" borderId="15" xfId="1" applyFont="1" applyFill="1" applyBorder="1" applyAlignment="1">
      <alignment horizontal="right" vertical="center" indent="1"/>
    </xf>
    <xf numFmtId="0" fontId="0" fillId="2" borderId="15" xfId="0" applyFill="1" applyBorder="1" applyAlignment="1">
      <alignment horizontal="right" vertical="center" indent="1"/>
    </xf>
    <xf numFmtId="43" fontId="0" fillId="0" borderId="16" xfId="1" applyFont="1" applyBorder="1" applyAlignment="1">
      <alignment horizontal="right" vertical="center" indent="1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3" fontId="0" fillId="2" borderId="18" xfId="1" applyFont="1" applyFill="1" applyBorder="1" applyAlignment="1">
      <alignment horizontal="right" vertical="center" indent="1"/>
    </xf>
    <xf numFmtId="0" fontId="0" fillId="2" borderId="18" xfId="0" applyFill="1" applyBorder="1" applyAlignment="1">
      <alignment horizontal="right" vertical="center" indent="1"/>
    </xf>
    <xf numFmtId="43" fontId="0" fillId="0" borderId="19" xfId="1" applyFont="1" applyBorder="1" applyAlignment="1">
      <alignment horizontal="right" vertical="center" indent="1"/>
    </xf>
    <xf numFmtId="43" fontId="10" fillId="3" borderId="7" xfId="0" applyNumberFormat="1" applyFont="1" applyFill="1" applyBorder="1" applyAlignment="1">
      <alignment horizontal="right" vertical="center" indent="1"/>
    </xf>
    <xf numFmtId="0" fontId="8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right" vertical="center" indent="1"/>
    </xf>
    <xf numFmtId="0" fontId="0" fillId="3" borderId="5" xfId="0" applyFont="1" applyFill="1" applyBorder="1" applyAlignment="1">
      <alignment horizontal="right" vertical="center" indent="1"/>
    </xf>
    <xf numFmtId="43" fontId="8" fillId="3" borderId="6" xfId="0" applyNumberFormat="1" applyFont="1" applyFill="1" applyBorder="1" applyAlignment="1">
      <alignment horizontal="right" vertical="center" indent="1"/>
    </xf>
    <xf numFmtId="0" fontId="11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2" fillId="0" borderId="0" xfId="0" applyFont="1"/>
    <xf numFmtId="0" fontId="8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 indent="1"/>
    </xf>
    <xf numFmtId="0" fontId="0" fillId="0" borderId="5" xfId="0" applyFont="1" applyFill="1" applyBorder="1" applyAlignment="1">
      <alignment horizontal="right" vertical="center" indent="1"/>
    </xf>
    <xf numFmtId="43" fontId="8" fillId="0" borderId="6" xfId="0" applyNumberFormat="1" applyFont="1" applyFill="1" applyBorder="1" applyAlignment="1">
      <alignment horizontal="right" vertical="center" indent="1"/>
    </xf>
    <xf numFmtId="0" fontId="6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 indent="1"/>
    </xf>
    <xf numFmtId="0" fontId="13" fillId="0" borderId="5" xfId="0" applyFont="1" applyFill="1" applyBorder="1" applyAlignment="1">
      <alignment horizontal="right" vertical="center" indent="1"/>
    </xf>
    <xf numFmtId="43" fontId="6" fillId="0" borderId="6" xfId="0" applyNumberFormat="1" applyFont="1" applyFill="1" applyBorder="1" applyAlignment="1">
      <alignment horizontal="right" vertical="center" indent="1"/>
    </xf>
    <xf numFmtId="43" fontId="5" fillId="2" borderId="6" xfId="0" applyNumberFormat="1" applyFont="1" applyFill="1" applyBorder="1" applyAlignment="1">
      <alignment horizontal="right" vertical="center" indent="1"/>
    </xf>
    <xf numFmtId="0" fontId="5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abSelected="1" topLeftCell="A4" workbookViewId="0">
      <selection activeCell="D7" sqref="D7"/>
    </sheetView>
  </sheetViews>
  <sheetFormatPr baseColWidth="10" defaultRowHeight="15" x14ac:dyDescent="0.25"/>
  <cols>
    <col min="1" max="1" width="32.5703125" bestFit="1" customWidth="1"/>
    <col min="2" max="2" width="31.42578125" customWidth="1"/>
    <col min="4" max="4" width="25.42578125" bestFit="1" customWidth="1"/>
    <col min="5" max="5" width="20.140625" customWidth="1"/>
    <col min="6" max="6" width="20.5703125" customWidth="1"/>
  </cols>
  <sheetData>
    <row r="1" spans="1:6" ht="26.25" x14ac:dyDescent="0.4">
      <c r="A1" s="34" t="s">
        <v>7</v>
      </c>
    </row>
    <row r="5" spans="1:6" s="5" customFormat="1" ht="15.75" x14ac:dyDescent="0.2">
      <c r="A5" s="3" t="s">
        <v>8</v>
      </c>
      <c r="B5" s="4" t="s">
        <v>10</v>
      </c>
      <c r="E5" s="1"/>
    </row>
    <row r="6" spans="1:6" ht="15.75" x14ac:dyDescent="0.25">
      <c r="A6" s="3" t="s">
        <v>9</v>
      </c>
      <c r="B6" s="4">
        <v>1000</v>
      </c>
    </row>
    <row r="7" spans="1:6" ht="24" customHeight="1" x14ac:dyDescent="0.25"/>
    <row r="8" spans="1:6" ht="18.75" x14ac:dyDescent="0.3">
      <c r="A8" s="6" t="str">
        <f>"Calculation for "&amp;B6&amp;" units produced :"</f>
        <v>Calculation for 1000 units produced :</v>
      </c>
    </row>
    <row r="9" spans="1:6" ht="4.5" customHeight="1" thickBot="1" x14ac:dyDescent="0.3"/>
    <row r="10" spans="1:6" s="2" customFormat="1" ht="27" customHeight="1" x14ac:dyDescent="0.25">
      <c r="A10" s="7" t="s">
        <v>11</v>
      </c>
      <c r="B10" s="8" t="s">
        <v>12</v>
      </c>
      <c r="C10" s="8" t="s">
        <v>13</v>
      </c>
      <c r="D10" s="9" t="s">
        <v>14</v>
      </c>
      <c r="E10" s="9" t="s">
        <v>15</v>
      </c>
      <c r="F10" s="10" t="s">
        <v>16</v>
      </c>
    </row>
    <row r="11" spans="1:6" s="2" customFormat="1" ht="21" customHeight="1" x14ac:dyDescent="0.25">
      <c r="A11" s="11" t="s">
        <v>23</v>
      </c>
      <c r="B11" s="12" t="s">
        <v>2</v>
      </c>
      <c r="C11" s="12" t="s">
        <v>0</v>
      </c>
      <c r="D11" s="13">
        <v>0.8</v>
      </c>
      <c r="E11" s="14">
        <v>150</v>
      </c>
      <c r="F11" s="15">
        <f>D11*E11</f>
        <v>120</v>
      </c>
    </row>
    <row r="12" spans="1:6" s="2" customFormat="1" ht="21" customHeight="1" x14ac:dyDescent="0.25">
      <c r="A12" s="21" t="s">
        <v>24</v>
      </c>
      <c r="B12" s="22" t="s">
        <v>1</v>
      </c>
      <c r="C12" s="22" t="s">
        <v>0</v>
      </c>
      <c r="D12" s="23">
        <v>4.8</v>
      </c>
      <c r="E12" s="24">
        <v>170</v>
      </c>
      <c r="F12" s="25">
        <f t="shared" ref="F12:F22" si="0">D12*E12</f>
        <v>816</v>
      </c>
    </row>
    <row r="13" spans="1:6" s="2" customFormat="1" ht="21" customHeight="1" x14ac:dyDescent="0.25">
      <c r="A13" s="21" t="s">
        <v>25</v>
      </c>
      <c r="B13" s="22" t="s">
        <v>2</v>
      </c>
      <c r="C13" s="22" t="s">
        <v>0</v>
      </c>
      <c r="D13" s="23">
        <v>0.8</v>
      </c>
      <c r="E13" s="24">
        <v>1.5</v>
      </c>
      <c r="F13" s="25">
        <f t="shared" si="0"/>
        <v>1.2000000000000002</v>
      </c>
    </row>
    <row r="14" spans="1:6" s="2" customFormat="1" ht="21" customHeight="1" x14ac:dyDescent="0.25">
      <c r="A14" s="21" t="s">
        <v>26</v>
      </c>
      <c r="B14" s="22" t="s">
        <v>3</v>
      </c>
      <c r="C14" s="22" t="s">
        <v>13</v>
      </c>
      <c r="D14" s="23">
        <v>0.65</v>
      </c>
      <c r="E14" s="24">
        <v>1000</v>
      </c>
      <c r="F14" s="25">
        <f t="shared" si="0"/>
        <v>650</v>
      </c>
    </row>
    <row r="15" spans="1:6" s="2" customFormat="1" ht="21" customHeight="1" x14ac:dyDescent="0.25">
      <c r="A15" s="21" t="s">
        <v>27</v>
      </c>
      <c r="B15" s="22" t="s">
        <v>3</v>
      </c>
      <c r="C15" s="22" t="s">
        <v>13</v>
      </c>
      <c r="D15" s="23">
        <v>0.12</v>
      </c>
      <c r="E15" s="24">
        <v>1000</v>
      </c>
      <c r="F15" s="25">
        <f t="shared" si="0"/>
        <v>120</v>
      </c>
    </row>
    <row r="16" spans="1:6" s="2" customFormat="1" ht="21" customHeight="1" x14ac:dyDescent="0.25">
      <c r="A16" s="21" t="s">
        <v>30</v>
      </c>
      <c r="B16" s="22" t="s">
        <v>4</v>
      </c>
      <c r="C16" s="22" t="s">
        <v>13</v>
      </c>
      <c r="D16" s="23">
        <v>0.11</v>
      </c>
      <c r="E16" s="24">
        <v>1000</v>
      </c>
      <c r="F16" s="25">
        <f t="shared" si="0"/>
        <v>110</v>
      </c>
    </row>
    <row r="17" spans="1:6" s="2" customFormat="1" ht="21" customHeight="1" x14ac:dyDescent="0.25">
      <c r="A17" t="s">
        <v>31</v>
      </c>
      <c r="B17" s="22" t="s">
        <v>5</v>
      </c>
      <c r="C17" s="22" t="s">
        <v>13</v>
      </c>
      <c r="D17" s="23">
        <v>0.15</v>
      </c>
      <c r="E17" s="24">
        <v>1000</v>
      </c>
      <c r="F17" s="25">
        <f t="shared" si="0"/>
        <v>150</v>
      </c>
    </row>
    <row r="18" spans="1:6" s="2" customFormat="1" ht="21" customHeight="1" x14ac:dyDescent="0.25">
      <c r="A18" s="21" t="s">
        <v>32</v>
      </c>
      <c r="B18" s="22" t="s">
        <v>6</v>
      </c>
      <c r="C18" s="22" t="s">
        <v>28</v>
      </c>
      <c r="D18" s="23">
        <v>450</v>
      </c>
      <c r="E18" s="24">
        <v>1</v>
      </c>
      <c r="F18" s="25">
        <f t="shared" si="0"/>
        <v>450</v>
      </c>
    </row>
    <row r="19" spans="1:6" s="2" customFormat="1" ht="21" customHeight="1" x14ac:dyDescent="0.25">
      <c r="A19" t="s">
        <v>33</v>
      </c>
      <c r="B19" s="22" t="s">
        <v>34</v>
      </c>
      <c r="C19" s="22" t="s">
        <v>29</v>
      </c>
      <c r="D19" s="23">
        <v>18</v>
      </c>
      <c r="E19" s="24">
        <v>15</v>
      </c>
      <c r="F19" s="25">
        <f t="shared" si="0"/>
        <v>270</v>
      </c>
    </row>
    <row r="20" spans="1:6" s="2" customFormat="1" ht="21" customHeight="1" x14ac:dyDescent="0.25">
      <c r="A20" s="21"/>
      <c r="B20" s="22"/>
      <c r="C20" s="22"/>
      <c r="D20" s="23"/>
      <c r="E20" s="24"/>
      <c r="F20" s="25">
        <f t="shared" si="0"/>
        <v>0</v>
      </c>
    </row>
    <row r="21" spans="1:6" s="2" customFormat="1" ht="21" customHeight="1" x14ac:dyDescent="0.25">
      <c r="A21" s="21"/>
      <c r="B21" s="22"/>
      <c r="C21" s="22"/>
      <c r="D21" s="23"/>
      <c r="E21" s="24"/>
      <c r="F21" s="25">
        <f t="shared" si="0"/>
        <v>0</v>
      </c>
    </row>
    <row r="22" spans="1:6" s="2" customFormat="1" ht="21" customHeight="1" x14ac:dyDescent="0.25">
      <c r="A22" s="16"/>
      <c r="B22" s="17"/>
      <c r="C22" s="17"/>
      <c r="D22" s="18"/>
      <c r="E22" s="19"/>
      <c r="F22" s="20">
        <f t="shared" si="0"/>
        <v>0</v>
      </c>
    </row>
    <row r="23" spans="1:6" s="2" customFormat="1" ht="21" customHeight="1" x14ac:dyDescent="0.25">
      <c r="A23" s="35" t="s">
        <v>17</v>
      </c>
      <c r="B23" s="36"/>
      <c r="C23" s="36"/>
      <c r="D23" s="37"/>
      <c r="E23" s="38"/>
      <c r="F23" s="39">
        <f>SUM(F11:F22)</f>
        <v>2687.2</v>
      </c>
    </row>
    <row r="24" spans="1:6" s="2" customFormat="1" ht="21.75" customHeight="1" x14ac:dyDescent="0.25">
      <c r="A24" s="40" t="s">
        <v>18</v>
      </c>
      <c r="B24" s="41"/>
      <c r="C24" s="41"/>
      <c r="D24" s="42"/>
      <c r="E24" s="43"/>
      <c r="F24" s="44">
        <f>F23/B6</f>
        <v>2.6871999999999998</v>
      </c>
    </row>
    <row r="25" spans="1:6" s="2" customFormat="1" ht="21.75" customHeight="1" x14ac:dyDescent="0.25">
      <c r="A25" s="46" t="s">
        <v>19</v>
      </c>
      <c r="B25" s="47"/>
      <c r="C25" s="47"/>
      <c r="D25" s="47"/>
      <c r="E25" s="48"/>
      <c r="F25" s="45">
        <v>5</v>
      </c>
    </row>
    <row r="26" spans="1:6" ht="21.75" customHeight="1" x14ac:dyDescent="0.25">
      <c r="A26" s="27" t="s">
        <v>20</v>
      </c>
      <c r="B26" s="28"/>
      <c r="C26" s="28"/>
      <c r="D26" s="29"/>
      <c r="E26" s="30"/>
      <c r="F26" s="31">
        <f>F25-F24</f>
        <v>2.3128000000000002</v>
      </c>
    </row>
    <row r="27" spans="1:6" ht="21.75" customHeight="1" x14ac:dyDescent="0.25">
      <c r="A27" s="27" t="s">
        <v>21</v>
      </c>
      <c r="B27" s="32"/>
      <c r="C27" s="32"/>
      <c r="D27" s="32"/>
      <c r="E27" s="33"/>
      <c r="F27" s="31">
        <f>F26/F24</f>
        <v>0.86067281929145589</v>
      </c>
    </row>
    <row r="28" spans="1:6" ht="21.75" customHeight="1" thickBot="1" x14ac:dyDescent="0.3">
      <c r="A28" s="49" t="s">
        <v>22</v>
      </c>
      <c r="B28" s="50"/>
      <c r="C28" s="50"/>
      <c r="D28" s="50"/>
      <c r="E28" s="50"/>
      <c r="F28" s="26">
        <f>F25/F24</f>
        <v>1.8606728192914559</v>
      </c>
    </row>
  </sheetData>
  <mergeCells count="1">
    <mergeCell ref="A28:E2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Claculation cost</vt:lpstr>
      <vt:lpstr>'Claculation cost'!Zone_d_impression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Admin</cp:lastModifiedBy>
  <cp:lastPrinted>2017-07-16T14:51:16Z</cp:lastPrinted>
  <dcterms:created xsi:type="dcterms:W3CDTF">2017-07-16T09:47:31Z</dcterms:created>
  <dcterms:modified xsi:type="dcterms:W3CDTF">2025-09-29T20:33:44Z</dcterms:modified>
</cp:coreProperties>
</file>