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8910"/>
  </bookViews>
  <sheets>
    <sheet name="Sheet1" sheetId="8" r:id="rId1"/>
    <sheet name="Breakdown" sheetId="1" r:id="rId2"/>
    <sheet name="Estimator" sheetId="3" r:id="rId3"/>
  </sheets>
  <definedNames>
    <definedName name="valuevx">42.314159</definedName>
    <definedName name="vertex42_copyright" hidden="1">"© 2007-2023 Vertex42.com"</definedName>
    <definedName name="vertex42_id" hidden="1">"wedding-budget.xlsx"</definedName>
    <definedName name="vertex42_title" hidden="1">"Wedding Budget Worksheet"</definedName>
    <definedName name="_xlnm.Print_Area" localSheetId="1">Breakdown!$A$1:$I$103</definedName>
    <definedName name="_xlnm.Print_Area" localSheetId="2">Estimator!$A$1:$G$27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4" i="8" l="1"/>
  <c r="D124" i="8"/>
  <c r="G3" i="8" s="1"/>
  <c r="D3" i="8" s="1"/>
  <c r="C124" i="8"/>
  <c r="G123" i="8"/>
  <c r="E123" i="8"/>
  <c r="A123" i="8"/>
  <c r="G122" i="8"/>
  <c r="E122" i="8"/>
  <c r="A122" i="8"/>
  <c r="G121" i="8"/>
  <c r="A121" i="8" s="1"/>
  <c r="E121" i="8"/>
  <c r="G120" i="8"/>
  <c r="A120" i="8" s="1"/>
  <c r="E120" i="8"/>
  <c r="G119" i="8"/>
  <c r="E119" i="8"/>
  <c r="A119" i="8"/>
  <c r="G118" i="8"/>
  <c r="E118" i="8"/>
  <c r="A118" i="8"/>
  <c r="G116" i="8"/>
  <c r="A116" i="8" s="1"/>
  <c r="E116" i="8"/>
  <c r="G115" i="8"/>
  <c r="A115" i="8" s="1"/>
  <c r="E115" i="8"/>
  <c r="G114" i="8"/>
  <c r="E114" i="8"/>
  <c r="A114" i="8"/>
  <c r="G112" i="8"/>
  <c r="E112" i="8"/>
  <c r="A112" i="8"/>
  <c r="G111" i="8"/>
  <c r="A111" i="8" s="1"/>
  <c r="E111" i="8"/>
  <c r="G110" i="8"/>
  <c r="A110" i="8" s="1"/>
  <c r="E110" i="8"/>
  <c r="G109" i="8"/>
  <c r="E109" i="8"/>
  <c r="A109" i="8"/>
  <c r="G108" i="8"/>
  <c r="E108" i="8"/>
  <c r="A108" i="8"/>
  <c r="G107" i="8"/>
  <c r="A107" i="8" s="1"/>
  <c r="E107" i="8"/>
  <c r="G105" i="8"/>
  <c r="A105" i="8" s="1"/>
  <c r="E105" i="8"/>
  <c r="G104" i="8"/>
  <c r="E104" i="8"/>
  <c r="A104" i="8"/>
  <c r="G103" i="8"/>
  <c r="E103" i="8"/>
  <c r="A103" i="8"/>
  <c r="G102" i="8"/>
  <c r="A102" i="8" s="1"/>
  <c r="E102" i="8"/>
  <c r="G101" i="8"/>
  <c r="A101" i="8" s="1"/>
  <c r="E101" i="8"/>
  <c r="G99" i="8"/>
  <c r="E99" i="8"/>
  <c r="A99" i="8"/>
  <c r="G98" i="8"/>
  <c r="E98" i="8"/>
  <c r="A98" i="8"/>
  <c r="G97" i="8"/>
  <c r="A97" i="8" s="1"/>
  <c r="E97" i="8"/>
  <c r="G96" i="8"/>
  <c r="A96" i="8" s="1"/>
  <c r="E96" i="8"/>
  <c r="G95" i="8"/>
  <c r="E95" i="8"/>
  <c r="A95" i="8"/>
  <c r="G93" i="8"/>
  <c r="E93" i="8"/>
  <c r="A93" i="8"/>
  <c r="G92" i="8"/>
  <c r="A92" i="8" s="1"/>
  <c r="E92" i="8"/>
  <c r="G91" i="8"/>
  <c r="A91" i="8" s="1"/>
  <c r="E91" i="8"/>
  <c r="G90" i="8"/>
  <c r="E90" i="8"/>
  <c r="A90" i="8"/>
  <c r="G89" i="8"/>
  <c r="E89" i="8"/>
  <c r="A89" i="8"/>
  <c r="G88" i="8"/>
  <c r="A88" i="8" s="1"/>
  <c r="E88" i="8"/>
  <c r="G86" i="8"/>
  <c r="A86" i="8" s="1"/>
  <c r="E86" i="8"/>
  <c r="G85" i="8"/>
  <c r="E85" i="8"/>
  <c r="A85" i="8"/>
  <c r="G84" i="8"/>
  <c r="E84" i="8"/>
  <c r="A84" i="8"/>
  <c r="G83" i="8"/>
  <c r="A83" i="8" s="1"/>
  <c r="E83" i="8"/>
  <c r="G82" i="8"/>
  <c r="A82" i="8" s="1"/>
  <c r="E82" i="8"/>
  <c r="G81" i="8"/>
  <c r="E81" i="8"/>
  <c r="A81" i="8"/>
  <c r="G80" i="8"/>
  <c r="E80" i="8"/>
  <c r="A80" i="8"/>
  <c r="G79" i="8"/>
  <c r="A79" i="8" s="1"/>
  <c r="E79" i="8"/>
  <c r="G78" i="8"/>
  <c r="A78" i="8" s="1"/>
  <c r="E78" i="8"/>
  <c r="G77" i="8"/>
  <c r="E77" i="8"/>
  <c r="A77" i="8"/>
  <c r="G75" i="8"/>
  <c r="E75" i="8"/>
  <c r="A75" i="8"/>
  <c r="G74" i="8"/>
  <c r="A74" i="8" s="1"/>
  <c r="E74" i="8"/>
  <c r="G73" i="8"/>
  <c r="A73" i="8" s="1"/>
  <c r="E73" i="8"/>
  <c r="G72" i="8"/>
  <c r="E72" i="8"/>
  <c r="A72" i="8"/>
  <c r="G71" i="8"/>
  <c r="E71" i="8"/>
  <c r="A71" i="8"/>
  <c r="G70" i="8"/>
  <c r="A70" i="8" s="1"/>
  <c r="E70" i="8"/>
  <c r="G68" i="8"/>
  <c r="A68" i="8" s="1"/>
  <c r="E68" i="8"/>
  <c r="G67" i="8"/>
  <c r="E67" i="8"/>
  <c r="A67" i="8"/>
  <c r="G66" i="8"/>
  <c r="E66" i="8"/>
  <c r="A66" i="8"/>
  <c r="G65" i="8"/>
  <c r="A65" i="8" s="1"/>
  <c r="E65" i="8"/>
  <c r="G64" i="8"/>
  <c r="A64" i="8" s="1"/>
  <c r="E64" i="8"/>
  <c r="G62" i="8"/>
  <c r="E62" i="8"/>
  <c r="A62" i="8"/>
  <c r="G61" i="8"/>
  <c r="E61" i="8"/>
  <c r="A61" i="8"/>
  <c r="G60" i="8"/>
  <c r="A60" i="8" s="1"/>
  <c r="E60" i="8"/>
  <c r="G59" i="8"/>
  <c r="A59" i="8" s="1"/>
  <c r="E59" i="8"/>
  <c r="G58" i="8"/>
  <c r="E58" i="8"/>
  <c r="A58" i="8"/>
  <c r="G57" i="8"/>
  <c r="E57" i="8"/>
  <c r="A57" i="8"/>
  <c r="G56" i="8"/>
  <c r="A56" i="8" s="1"/>
  <c r="E56" i="8"/>
  <c r="G55" i="8"/>
  <c r="A55" i="8" s="1"/>
  <c r="E55" i="8"/>
  <c r="G54" i="8"/>
  <c r="E54" i="8"/>
  <c r="A54" i="8"/>
  <c r="G52" i="8"/>
  <c r="E52" i="8"/>
  <c r="A52" i="8"/>
  <c r="G51" i="8"/>
  <c r="A51" i="8" s="1"/>
  <c r="E51" i="8"/>
  <c r="G50" i="8"/>
  <c r="A50" i="8" s="1"/>
  <c r="E50" i="8"/>
  <c r="G48" i="8"/>
  <c r="E48" i="8"/>
  <c r="A48" i="8"/>
  <c r="G47" i="8"/>
  <c r="E47" i="8"/>
  <c r="A47" i="8"/>
  <c r="G46" i="8"/>
  <c r="A46" i="8" s="1"/>
  <c r="E46" i="8"/>
  <c r="G45" i="8"/>
  <c r="A45" i="8" s="1"/>
  <c r="E45" i="8"/>
  <c r="G44" i="8"/>
  <c r="E44" i="8"/>
  <c r="A44" i="8"/>
  <c r="G43" i="8"/>
  <c r="E43" i="8"/>
  <c r="A43" i="8"/>
  <c r="G42" i="8"/>
  <c r="A42" i="8" s="1"/>
  <c r="E42" i="8"/>
  <c r="G41" i="8"/>
  <c r="A41" i="8" s="1"/>
  <c r="E41" i="8"/>
  <c r="G40" i="8"/>
  <c r="E40" i="8"/>
  <c r="A40" i="8"/>
  <c r="G39" i="8"/>
  <c r="E39" i="8"/>
  <c r="A39" i="8"/>
  <c r="G38" i="8"/>
  <c r="A38" i="8" s="1"/>
  <c r="E38" i="8"/>
  <c r="G36" i="8"/>
  <c r="A36" i="8" s="1"/>
  <c r="E36" i="8"/>
  <c r="G35" i="8"/>
  <c r="E35" i="8"/>
  <c r="A35" i="8"/>
  <c r="G34" i="8"/>
  <c r="E34" i="8"/>
  <c r="A34" i="8"/>
  <c r="G33" i="8"/>
  <c r="A33" i="8" s="1"/>
  <c r="E33" i="8"/>
  <c r="G32" i="8"/>
  <c r="A32" i="8" s="1"/>
  <c r="E32" i="8"/>
  <c r="G30" i="8"/>
  <c r="E30" i="8"/>
  <c r="A30" i="8"/>
  <c r="G29" i="8"/>
  <c r="E29" i="8"/>
  <c r="A29" i="8"/>
  <c r="G28" i="8"/>
  <c r="A28" i="8" s="1"/>
  <c r="E28" i="8"/>
  <c r="G27" i="8"/>
  <c r="A27" i="8" s="1"/>
  <c r="E27" i="8"/>
  <c r="G26" i="8"/>
  <c r="E26" i="8"/>
  <c r="A26" i="8"/>
  <c r="G25" i="8"/>
  <c r="E25" i="8"/>
  <c r="A25" i="8"/>
  <c r="G24" i="8"/>
  <c r="A24" i="8" s="1"/>
  <c r="E24" i="8"/>
  <c r="G22" i="8"/>
  <c r="A22" i="8" s="1"/>
  <c r="E22" i="8"/>
  <c r="G21" i="8"/>
  <c r="E21" i="8"/>
  <c r="A21" i="8"/>
  <c r="G20" i="8"/>
  <c r="E20" i="8"/>
  <c r="A20" i="8"/>
  <c r="G19" i="8"/>
  <c r="A19" i="8" s="1"/>
  <c r="E19" i="8"/>
  <c r="G18" i="8"/>
  <c r="A18" i="8" s="1"/>
  <c r="E18" i="8"/>
  <c r="G17" i="8"/>
  <c r="E17" i="8"/>
  <c r="A17" i="8"/>
  <c r="G16" i="8"/>
  <c r="E16" i="8"/>
  <c r="A16" i="8"/>
  <c r="G14" i="8"/>
  <c r="A14" i="8" s="1"/>
  <c r="E14" i="8"/>
  <c r="G13" i="8"/>
  <c r="A13" i="8" s="1"/>
  <c r="E13" i="8"/>
  <c r="G11" i="8"/>
  <c r="E11" i="8"/>
  <c r="A11" i="8"/>
  <c r="G10" i="8"/>
  <c r="G124" i="8" s="1"/>
  <c r="K4" i="8" s="1"/>
  <c r="E10" i="8"/>
  <c r="A10" i="8"/>
  <c r="E9" i="8"/>
  <c r="A9" i="8"/>
  <c r="H4" i="8"/>
  <c r="J3" i="8"/>
  <c r="E124" i="8" l="1"/>
  <c r="H5" i="8" s="1"/>
  <c r="F18" i="3" l="1"/>
  <c r="D18" i="3"/>
  <c r="C18" i="3" s="1"/>
  <c r="C17" i="3" l="1"/>
  <c r="C91" i="1" s="1"/>
  <c r="C14" i="3"/>
  <c r="G55" i="1" s="1"/>
  <c r="C7" i="3"/>
  <c r="G14" i="1" s="1"/>
  <c r="C16" i="3"/>
  <c r="C82" i="1" s="1"/>
  <c r="C15" i="3"/>
  <c r="G82" i="1" s="1"/>
  <c r="C11" i="3"/>
  <c r="C63" i="1" s="1"/>
  <c r="C13" i="3"/>
  <c r="G48" i="1" s="1"/>
  <c r="C12" i="3"/>
  <c r="G63" i="1" s="1"/>
  <c r="C10" i="3"/>
  <c r="C52" i="1" s="1"/>
  <c r="C9" i="3"/>
  <c r="C38" i="1" s="1"/>
  <c r="C8" i="3"/>
  <c r="C14" i="1" s="1"/>
  <c r="D34" i="1"/>
  <c r="D48" i="1"/>
  <c r="H79" i="1"/>
  <c r="H59" i="1"/>
  <c r="D59" i="1"/>
  <c r="H52" i="1"/>
  <c r="D88" i="1"/>
  <c r="D102" i="1"/>
  <c r="H97" i="1"/>
  <c r="H45" i="1"/>
  <c r="D79" i="1"/>
  <c r="C34" i="1"/>
  <c r="C48" i="1"/>
  <c r="G79" i="1"/>
  <c r="G59" i="1"/>
  <c r="C59" i="1"/>
  <c r="G52" i="1"/>
  <c r="C88" i="1"/>
  <c r="C102" i="1"/>
  <c r="G97" i="1"/>
  <c r="G45" i="1"/>
  <c r="C79" i="1"/>
  <c r="F45" i="1"/>
  <c r="B79" i="1"/>
  <c r="B102" i="1"/>
  <c r="F97" i="1"/>
  <c r="F59" i="1"/>
  <c r="B59" i="1"/>
  <c r="F52" i="1"/>
  <c r="B88" i="1"/>
  <c r="F79" i="1"/>
  <c r="B48" i="1"/>
  <c r="B34" i="1"/>
  <c r="F11" i="1" l="1"/>
  <c r="G11" i="1"/>
</calcChain>
</file>

<file path=xl/sharedStrings.xml><?xml version="1.0" encoding="utf-8"?>
<sst xmlns="http://schemas.openxmlformats.org/spreadsheetml/2006/main" count="336" uniqueCount="281">
  <si>
    <t>Wedding planner/organizer</t>
  </si>
  <si>
    <t>Flowers</t>
  </si>
  <si>
    <t>Reception</t>
  </si>
  <si>
    <t>Apparel</t>
  </si>
  <si>
    <t>Misc</t>
  </si>
  <si>
    <t>Honeymoon</t>
  </si>
  <si>
    <t>Ceremony</t>
  </si>
  <si>
    <t>Wedding cake</t>
  </si>
  <si>
    <t>Groom's cake</t>
  </si>
  <si>
    <t>Napkins</t>
  </si>
  <si>
    <t>Cake decorations</t>
  </si>
  <si>
    <t>Linens</t>
  </si>
  <si>
    <t>Tables</t>
  </si>
  <si>
    <t>Chairs</t>
  </si>
  <si>
    <t>Guest book</t>
  </si>
  <si>
    <t>Guest parking</t>
  </si>
  <si>
    <t>Pew/chair decorations</t>
  </si>
  <si>
    <t>Guest book/pen</t>
  </si>
  <si>
    <t>Bartender</t>
  </si>
  <si>
    <t>Liquor</t>
  </si>
  <si>
    <t>Tables/chairs</t>
  </si>
  <si>
    <t>Decorations</t>
  </si>
  <si>
    <t>Security</t>
  </si>
  <si>
    <t>Music</t>
  </si>
  <si>
    <t>Sound system</t>
  </si>
  <si>
    <t>Dishes</t>
  </si>
  <si>
    <t>Centerpieces</t>
  </si>
  <si>
    <t>Caterer</t>
  </si>
  <si>
    <t>Food</t>
  </si>
  <si>
    <t>Servers</t>
  </si>
  <si>
    <t>Cake knife</t>
  </si>
  <si>
    <t>Table decorations</t>
  </si>
  <si>
    <t>Hosiery</t>
  </si>
  <si>
    <t>Garters</t>
  </si>
  <si>
    <t>Bridal Shoes</t>
  </si>
  <si>
    <t>Gown preservation</t>
  </si>
  <si>
    <t>Bridal slip</t>
  </si>
  <si>
    <t>Wedding programs</t>
  </si>
  <si>
    <t>Rings</t>
  </si>
  <si>
    <t>Ring bearer pillow</t>
  </si>
  <si>
    <t>Flower girl basket</t>
  </si>
  <si>
    <t>Unity candle</t>
  </si>
  <si>
    <t>Aisle runner</t>
  </si>
  <si>
    <t>Favors</t>
  </si>
  <si>
    <t>Jewelry</t>
  </si>
  <si>
    <t>Map/direction cards</t>
  </si>
  <si>
    <t>Reply cards</t>
  </si>
  <si>
    <t>Bridal gloves</t>
  </si>
  <si>
    <t>Photo albums</t>
  </si>
  <si>
    <t>Transportation</t>
  </si>
  <si>
    <t>Ushers</t>
  </si>
  <si>
    <t>Entertainment</t>
  </si>
  <si>
    <t>Engagement portraits</t>
  </si>
  <si>
    <t>Going-away outfit</t>
  </si>
  <si>
    <t>Wedding bands</t>
  </si>
  <si>
    <t>Engagement ring</t>
  </si>
  <si>
    <t>Gratuity</t>
  </si>
  <si>
    <t>Alterations</t>
  </si>
  <si>
    <t>Ceremony cards</t>
  </si>
  <si>
    <t>Parking</t>
  </si>
  <si>
    <t>Invitations</t>
  </si>
  <si>
    <t>Gratuities</t>
  </si>
  <si>
    <t>Rice/Rose petals/bubbles</t>
  </si>
  <si>
    <t>Rental Car</t>
  </si>
  <si>
    <t>Childcare</t>
  </si>
  <si>
    <t>Children's apparel</t>
  </si>
  <si>
    <t>Balloons</t>
  </si>
  <si>
    <t>Estimated</t>
  </si>
  <si>
    <t xml:space="preserve">Actual </t>
  </si>
  <si>
    <t>Hotel for guests</t>
  </si>
  <si>
    <t>Engraving</t>
  </si>
  <si>
    <t>Bridal portraits</t>
  </si>
  <si>
    <t>Manicure/pedicure for attendants</t>
  </si>
  <si>
    <t>Manicure/pedicure</t>
  </si>
  <si>
    <t>Bridesmaids' luncheon</t>
  </si>
  <si>
    <t>Hairdresser</t>
  </si>
  <si>
    <t>Gift for fiancee</t>
  </si>
  <si>
    <t>Attendant gifts</t>
  </si>
  <si>
    <t>Save the date cards</t>
  </si>
  <si>
    <t>Thank you notes</t>
  </si>
  <si>
    <t>Newspaper announcement</t>
  </si>
  <si>
    <t>Calligrapher</t>
  </si>
  <si>
    <t>Postage</t>
  </si>
  <si>
    <t>Announcements</t>
  </si>
  <si>
    <t>Glassware</t>
  </si>
  <si>
    <t>Bar tender</t>
  </si>
  <si>
    <t>Pew/chair bows</t>
  </si>
  <si>
    <t>Reception centerpieces</t>
  </si>
  <si>
    <t>Brides bouquet</t>
  </si>
  <si>
    <t>Location fee</t>
  </si>
  <si>
    <t>Baker</t>
  </si>
  <si>
    <t>Musician</t>
  </si>
  <si>
    <t>Clergy</t>
  </si>
  <si>
    <t>Lingerie</t>
  </si>
  <si>
    <t>Honeymoon clothes</t>
  </si>
  <si>
    <t>Bridesmaid accessories</t>
  </si>
  <si>
    <t>Bridesmaid shoes</t>
  </si>
  <si>
    <t>Groomsmen tuxes</t>
  </si>
  <si>
    <t>Gown</t>
  </si>
  <si>
    <t>Bridesmaid dresses</t>
  </si>
  <si>
    <t>Chair/pew rental</t>
  </si>
  <si>
    <t>Groom's tux</t>
  </si>
  <si>
    <t>Corsages</t>
  </si>
  <si>
    <t>Flower girls' flowers</t>
  </si>
  <si>
    <t>Bachelor party invitations</t>
  </si>
  <si>
    <t>Air fare</t>
  </si>
  <si>
    <t>Consultant/coordinator</t>
  </si>
  <si>
    <t xml:space="preserve">Make-up </t>
  </si>
  <si>
    <t>Other decorations</t>
  </si>
  <si>
    <t>My Wedding Budget</t>
  </si>
  <si>
    <t>%</t>
  </si>
  <si>
    <t>Favors &amp; Gifts</t>
  </si>
  <si>
    <t>Gifts &amp; Favors</t>
  </si>
  <si>
    <t>Address labels</t>
  </si>
  <si>
    <t>Default %</t>
  </si>
  <si>
    <t>Sum</t>
  </si>
  <si>
    <t>Allowable Budget</t>
  </si>
  <si>
    <t>Estimate</t>
  </si>
  <si>
    <t>1. Set an allowable budget amount</t>
  </si>
  <si>
    <t>Instructions</t>
  </si>
  <si>
    <t>2. Adjust the percentages as needed</t>
  </si>
  <si>
    <t>3. Make the percentages total to 100%</t>
  </si>
  <si>
    <t>4. Transfer the amounts to the Budget worksheet (done automatically)</t>
  </si>
  <si>
    <t>Instructions:</t>
  </si>
  <si>
    <t>Bridal Headpiece/veil</t>
  </si>
  <si>
    <t>Rehearsal dinner</t>
  </si>
  <si>
    <t>Bridesmaids bouquets</t>
  </si>
  <si>
    <t>Boutonnière</t>
  </si>
  <si>
    <t>Altarpiece</t>
  </si>
  <si>
    <t>Accommodations</t>
  </si>
  <si>
    <t>Rehearsal dinner invitations</t>
  </si>
  <si>
    <t>Bridesmaid luncheon invitations</t>
  </si>
  <si>
    <t>Marriage license</t>
  </si>
  <si>
    <t>Limousine/Carriage</t>
  </si>
  <si>
    <t>Wedding Budget Estimator</t>
  </si>
  <si>
    <t>Other</t>
  </si>
  <si>
    <t>1. Use the Estimator worksheet to set the estimated budget for each category, listed below the word "Estimated"</t>
  </si>
  <si>
    <t>2. Record estimated amounts for each item in each category, trying to stay below the Estimated budget</t>
  </si>
  <si>
    <t>3. When you make a purchase, add the amount to the Actual column</t>
  </si>
  <si>
    <t>4. Try to make the Total for each category be equal to or less than the Estimated (budgeted) amount</t>
  </si>
  <si>
    <t>[42]</t>
  </si>
  <si>
    <t>Photography / Video</t>
  </si>
  <si>
    <t>Photo / Video</t>
  </si>
  <si>
    <t>Videography</t>
  </si>
  <si>
    <t>Altar decorations</t>
  </si>
  <si>
    <t>Stationery</t>
  </si>
  <si>
    <t>Total</t>
  </si>
  <si>
    <r>
      <t xml:space="preserve">Note: </t>
    </r>
    <r>
      <rPr>
        <sz val="10"/>
        <color theme="3"/>
        <rFont val="Century Gothic"/>
        <family val="2"/>
      </rPr>
      <t>The Default % values are only rough suggestions to get you started</t>
    </r>
  </si>
  <si>
    <t>← This is usually handled by the groom's family.</t>
  </si>
  <si>
    <t>← This is often a wedding gift.</t>
  </si>
  <si>
    <t>← Includes music, which might be about 8%</t>
  </si>
  <si>
    <t>Toss bouquet</t>
  </si>
  <si>
    <t>Arch or canopy</t>
  </si>
  <si>
    <t>B U D G E T   B A L A N C E</t>
  </si>
  <si>
    <t>A C T U A L  C O S T S</t>
  </si>
  <si>
    <t>A M O U N T   P A I D</t>
  </si>
  <si>
    <t>Total Budget:</t>
  </si>
  <si>
    <t>Estimate:</t>
  </si>
  <si>
    <t>Outstanding:</t>
  </si>
  <si>
    <t>Wedding Budget</t>
  </si>
  <si>
    <t>Difference:</t>
  </si>
  <si>
    <t>Actual Cost</t>
  </si>
  <si>
    <t>Difference</t>
  </si>
  <si>
    <t>Amount Paid</t>
  </si>
  <si>
    <t>Outstanding</t>
  </si>
  <si>
    <t>Due Date</t>
  </si>
  <si>
    <t>Who Pays</t>
  </si>
  <si>
    <t>Vendor Name</t>
  </si>
  <si>
    <t>Contact Info</t>
  </si>
  <si>
    <t>Notes</t>
  </si>
  <si>
    <t xml:space="preserve">ENGAGEMENT </t>
  </si>
  <si>
    <t>Engagement Rings</t>
  </si>
  <si>
    <t>Engagement Photos</t>
  </si>
  <si>
    <t>Engagement Party</t>
  </si>
  <si>
    <t>HENS/BUCKS PARTIES</t>
  </si>
  <si>
    <t>Hens Party</t>
  </si>
  <si>
    <t>Bucks Party</t>
  </si>
  <si>
    <t>CEREMONY</t>
  </si>
  <si>
    <t>Ceremony Venue (included in Bramleigh Estate package)</t>
  </si>
  <si>
    <t>Ceremony Decorations</t>
  </si>
  <si>
    <t>Celebrant Fee</t>
  </si>
  <si>
    <t>Vow Books</t>
  </si>
  <si>
    <t>Wedding Rings</t>
  </si>
  <si>
    <t>Ring Boxes</t>
  </si>
  <si>
    <t>Pet Services</t>
  </si>
  <si>
    <t>RECEPTION</t>
  </si>
  <si>
    <t>Reception Venue (included in Bramleigh Estate package)</t>
  </si>
  <si>
    <t>Florist/Stylist</t>
  </si>
  <si>
    <t>Additional Tables &amp; Chair Hire</t>
  </si>
  <si>
    <t>Additional Serveware, Dinnerware &amp; Glassware Hire</t>
  </si>
  <si>
    <t>Additional Linen Hire</t>
  </si>
  <si>
    <t>Personalised Dance Floor</t>
  </si>
  <si>
    <t>Miscellaneous Décor</t>
  </si>
  <si>
    <t>PHOTOGRAPHY/VIDEOGRAPHY</t>
  </si>
  <si>
    <t>Wedding Photographer</t>
  </si>
  <si>
    <t>Wedding Videographer</t>
  </si>
  <si>
    <t>Photobooth</t>
  </si>
  <si>
    <t>Instant &amp; Film Camera Supplies</t>
  </si>
  <si>
    <t>Prints &amp; Video Copies</t>
  </si>
  <si>
    <t>STATIONERY &amp; SIGNAGE</t>
  </si>
  <si>
    <t>Engagement Announcement</t>
  </si>
  <si>
    <t>Save The Date</t>
  </si>
  <si>
    <t>Invitations &amp; RSVPs</t>
  </si>
  <si>
    <t>Ceremony Programs</t>
  </si>
  <si>
    <t>Menus</t>
  </si>
  <si>
    <t>Place Cards</t>
  </si>
  <si>
    <t>Table Numbers</t>
  </si>
  <si>
    <t>Thank You Cards</t>
  </si>
  <si>
    <t>Guest Book</t>
  </si>
  <si>
    <t>Signage (Welcome Sign, Seating Chart)</t>
  </si>
  <si>
    <t>FLORALS</t>
  </si>
  <si>
    <t>Bouquets, Button Holes, Corsage, Cake Florals</t>
  </si>
  <si>
    <t>Ceremony Florals (Aisle, Altar, Décor, Petals)</t>
  </si>
  <si>
    <t>Reception Florals (Centerpieces, Floral Walls, Décor)</t>
  </si>
  <si>
    <t>BRIDE'S FASHION</t>
  </si>
  <si>
    <t>Engagement Party Outfit</t>
  </si>
  <si>
    <t>Bridal Shower/Hens Party Outfit</t>
  </si>
  <si>
    <t>Wedding Dress</t>
  </si>
  <si>
    <t>Shoes</t>
  </si>
  <si>
    <t>Accessories</t>
  </si>
  <si>
    <t>Undergarments</t>
  </si>
  <si>
    <t>Veil</t>
  </si>
  <si>
    <t>Cleaning &amp; Preservation</t>
  </si>
  <si>
    <t>GROOM'S FASHION</t>
  </si>
  <si>
    <t>Groom's Attire</t>
  </si>
  <si>
    <t>BRIDAL PARTY FASHION</t>
  </si>
  <si>
    <t>Bridesmaid Outfits</t>
  </si>
  <si>
    <t>Bridesmaid Accessories</t>
  </si>
  <si>
    <t>Groomsmen Attire</t>
  </si>
  <si>
    <t>Groomsmen Accessories</t>
  </si>
  <si>
    <t>Flower Girl &amp; Boy Attire</t>
  </si>
  <si>
    <t>Flower Girl &amp; Boy Accessories</t>
  </si>
  <si>
    <t xml:space="preserve">BEAUTY </t>
  </si>
  <si>
    <t>Engagement Hair</t>
  </si>
  <si>
    <t>Engagement Makeup</t>
  </si>
  <si>
    <t>Pre-wedding Spa Treatments (Facials, Massages)</t>
  </si>
  <si>
    <t>Pre-wedding Hair Cuts &amp; Treatments</t>
  </si>
  <si>
    <t xml:space="preserve">Spray Tan </t>
  </si>
  <si>
    <t>Bride's Hair (Trial &amp; Day-Of)</t>
  </si>
  <si>
    <t>Bridal Party Hair</t>
  </si>
  <si>
    <t>Bride's Makeup Artist (Trial &amp; Day-Of)</t>
  </si>
  <si>
    <t>Bridal Party Makeup Artist</t>
  </si>
  <si>
    <t>Hair &amp; Makeup Supplies (Tools, Lipstick, Perfume, etc)</t>
  </si>
  <si>
    <t>TRANSPORTATION</t>
  </si>
  <si>
    <t>Transport to Wedding Destination</t>
  </si>
  <si>
    <t>Bridal Transport to Ceremony (Bride &amp; Bridesmaids)</t>
  </si>
  <si>
    <t>Groom Transport to Ceremony (Groom &amp; Groomsmen)</t>
  </si>
  <si>
    <t>Bride &amp; Groom Transport to Reception</t>
  </si>
  <si>
    <t>Bridal Party Transport to Reception</t>
  </si>
  <si>
    <t>Guest Shuttles &amp; Transportation</t>
  </si>
  <si>
    <t>CATERING &amp; DRINKS</t>
  </si>
  <si>
    <t>Catering</t>
  </si>
  <si>
    <t>Drinks</t>
  </si>
  <si>
    <t>Wedding Cake</t>
  </si>
  <si>
    <t>Additional Catering (Dessert Bar, Specialty Carts)</t>
  </si>
  <si>
    <t>Late Night Food (Snacks, Desserts, Pizzas)</t>
  </si>
  <si>
    <t>MUSIC &amp; ENTERTAINMENT</t>
  </si>
  <si>
    <t>Ceremony Music</t>
  </si>
  <si>
    <t xml:space="preserve">Audio Rental (PA, Mics, DJ Booth Rentals) </t>
  </si>
  <si>
    <t>MC</t>
  </si>
  <si>
    <t>Reception Band/DJ</t>
  </si>
  <si>
    <t>Additional Entertainment (Dancers, Pyrotechnics)</t>
  </si>
  <si>
    <t>FAVOURS &amp; GIFTS</t>
  </si>
  <si>
    <t>Gift for Bride</t>
  </si>
  <si>
    <t>Gift for Groom</t>
  </si>
  <si>
    <t>Gifts for Bridesmaids</t>
  </si>
  <si>
    <t>Gifts for Groomsmen</t>
  </si>
  <si>
    <t>Gifts for Parents</t>
  </si>
  <si>
    <t>Bonbonniere</t>
  </si>
  <si>
    <t>ACCOMMODATION</t>
  </si>
  <si>
    <t>Bride &amp; Groom Accomodation (Night Before/After)</t>
  </si>
  <si>
    <t>Gifted Accomodation (Bridal Party, Important Guests)</t>
  </si>
  <si>
    <t>Nannying Service for Children</t>
  </si>
  <si>
    <t>HONEYMOON</t>
  </si>
  <si>
    <t>Flights</t>
  </si>
  <si>
    <t>Accommodation</t>
  </si>
  <si>
    <t>Luggage &amp; Travel Gear</t>
  </si>
  <si>
    <t>Honeymoon Attire (Swim Suits, Lingerie, Outfits)</t>
  </si>
  <si>
    <t>Romantic Dinners &amp; Excursions</t>
  </si>
  <si>
    <t>Spending Money</t>
  </si>
  <si>
    <t xml:space="preserve">TOTALS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</si>
</sst>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* #,##0_);_(&quot;$&quot;* \(#,##0\);_(&quot;$&quot;* &quot;-&quot;??_);_(@_)"/>
    <numFmt numFmtId="167" formatCode="&quot;$&quot;#,##0"/>
    <numFmt numFmtId="168" formatCode="[$$]#,##0"/>
    <numFmt numFmtId="169" formatCode="\$#,##0"/>
  </numFmts>
  <fonts count="69" x14ac:knownFonts="1">
    <font>
      <sz val="10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sz val="10"/>
      <name val="Century Gothic"/>
      <family val="2"/>
    </font>
    <font>
      <b/>
      <sz val="14"/>
      <color indexed="60"/>
      <name val="Century Gothic"/>
      <family val="2"/>
    </font>
    <font>
      <sz val="10"/>
      <color indexed="6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sz val="10"/>
      <color indexed="9"/>
      <name val="Century Gothic"/>
      <family val="2"/>
    </font>
    <font>
      <sz val="28"/>
      <color indexed="9"/>
      <name val="Cambria"/>
      <family val="1"/>
    </font>
    <font>
      <b/>
      <sz val="10"/>
      <color theme="7" tint="-0.249977111117893"/>
      <name val="Century Gothic"/>
      <family val="2"/>
    </font>
    <font>
      <sz val="10"/>
      <color theme="7" tint="-0.249977111117893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b/>
      <sz val="10"/>
      <color theme="7" tint="-0.499984740745262"/>
      <name val="Century Gothic"/>
      <family val="2"/>
    </font>
    <font>
      <sz val="10"/>
      <color theme="7" tint="-0.499984740745262"/>
      <name val="Century Gothic"/>
      <family val="2"/>
    </font>
    <font>
      <sz val="28"/>
      <color theme="7" tint="0.59999389629810485"/>
      <name val="Cambria"/>
      <family val="1"/>
    </font>
    <font>
      <sz val="10"/>
      <color theme="7" tint="0.79998168889431442"/>
      <name val="Century Gothic"/>
      <family val="2"/>
    </font>
    <font>
      <b/>
      <sz val="12"/>
      <color theme="0"/>
      <name val="Century Gothic"/>
      <family val="2"/>
    </font>
    <font>
      <b/>
      <sz val="14"/>
      <color theme="0"/>
      <name val="Century Gothic"/>
      <family val="2"/>
    </font>
    <font>
      <sz val="9"/>
      <color theme="7" tint="-0.499984740745262"/>
      <name val="Century Gothic"/>
      <family val="2"/>
    </font>
    <font>
      <u/>
      <sz val="10"/>
      <color theme="7" tint="0.59999389629810485"/>
      <name val="Calibri"/>
      <family val="2"/>
      <scheme val="minor"/>
    </font>
    <font>
      <sz val="1"/>
      <color theme="7" tint="0.79998168889431442"/>
      <name val="Century Gothic"/>
      <family val="2"/>
    </font>
    <font>
      <b/>
      <sz val="11"/>
      <color theme="4" tint="-0.499984740745262"/>
      <name val="Century Gothic"/>
      <family val="2"/>
    </font>
    <font>
      <b/>
      <sz val="10"/>
      <color theme="4" tint="-0.249977111117893"/>
      <name val="Century Gothic"/>
      <family val="2"/>
    </font>
    <font>
      <sz val="9"/>
      <color theme="3"/>
      <name val="Century Gothic"/>
      <family val="2"/>
    </font>
    <font>
      <sz val="9"/>
      <color theme="4" tint="-0.499984740745262"/>
      <name val="Century Gothic"/>
      <family val="2"/>
    </font>
    <font>
      <b/>
      <sz val="14"/>
      <color theme="4" tint="-0.499984740745262"/>
      <name val="Century Gothic"/>
      <family val="2"/>
    </font>
    <font>
      <sz val="1"/>
      <color theme="2"/>
      <name val="Century Gothic"/>
      <family val="2"/>
    </font>
    <font>
      <b/>
      <sz val="10"/>
      <color theme="3"/>
      <name val="Century Gothic"/>
      <family val="2"/>
    </font>
    <font>
      <sz val="10"/>
      <color theme="3"/>
      <name val="Century Gothic"/>
      <family val="2"/>
    </font>
    <font>
      <b/>
      <sz val="10"/>
      <color theme="3" tint="-0.249977111117893"/>
      <name val="Century Gothic"/>
      <family val="2"/>
    </font>
    <font>
      <sz val="10"/>
      <color theme="3" tint="-0.249977111117893"/>
      <name val="Century Gothic"/>
      <family val="2"/>
    </font>
    <font>
      <sz val="10"/>
      <color theme="4" tint="0.59999389629810485"/>
      <name val="Century Gothic"/>
      <family val="2"/>
    </font>
    <font>
      <sz val="28"/>
      <color theme="4" tint="0.59999389629810485"/>
      <name val="Cambria"/>
      <family val="1"/>
    </font>
    <font>
      <sz val="24"/>
      <color theme="4" tint="0.59999389629810485"/>
      <name val="Cambria"/>
      <family val="1"/>
    </font>
    <font>
      <sz val="8"/>
      <color theme="3"/>
      <name val="Century Gothic"/>
      <family val="2"/>
    </font>
    <font>
      <sz val="8"/>
      <color theme="4" tint="0.59999389629810485"/>
      <name val="Century Gothic"/>
      <family val="2"/>
    </font>
    <font>
      <b/>
      <sz val="12"/>
      <color theme="3"/>
      <name val="Century Gothic"/>
      <family val="2"/>
    </font>
    <font>
      <b/>
      <sz val="12"/>
      <color theme="4" tint="-0.249977111117893"/>
      <name val="Century Gothic"/>
      <family val="2"/>
    </font>
    <font>
      <b/>
      <sz val="12"/>
      <color theme="4" tint="-0.499984740745262"/>
      <name val="Century Gothic"/>
      <family val="2"/>
    </font>
    <font>
      <sz val="12"/>
      <color theme="4" tint="-0.499984740745262"/>
      <name val="Century Gothic"/>
      <family val="2"/>
    </font>
    <font>
      <u/>
      <sz val="10"/>
      <color theme="3"/>
      <name val="Century Gothic"/>
      <family val="2"/>
    </font>
    <font>
      <sz val="10"/>
      <color theme="4" tint="-0.499984740745262"/>
      <name val="Century Gothic"/>
      <family val="2"/>
    </font>
    <font>
      <b/>
      <sz val="10"/>
      <color theme="4" tint="-0.499984740745262"/>
      <name val="Arial"/>
      <family val="2"/>
    </font>
    <font>
      <u/>
      <sz val="10"/>
      <color rgb="FF0000FF"/>
      <name val="Arial"/>
      <family val="2"/>
    </font>
    <font>
      <sz val="8"/>
      <color theme="4" tint="0.59999389629810485"/>
      <name val="Calibri"/>
      <family val="2"/>
      <scheme val="minor"/>
    </font>
    <font>
      <sz val="10"/>
      <color rgb="FF000000"/>
      <name val="Arial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0"/>
      <name val="Segoe UI"/>
      <family val="2"/>
    </font>
    <font>
      <b/>
      <sz val="24"/>
      <color rgb="FF000000"/>
      <name val="Segoe UI"/>
      <family val="2"/>
    </font>
    <font>
      <sz val="10"/>
      <color theme="1"/>
      <name val="Segoe UI"/>
      <family val="2"/>
    </font>
    <font>
      <b/>
      <sz val="10"/>
      <color rgb="FFFF0000"/>
      <name val="Segoe UI"/>
      <family val="2"/>
    </font>
    <font>
      <b/>
      <sz val="20"/>
      <name val="Segoe UI"/>
      <family val="2"/>
    </font>
    <font>
      <b/>
      <sz val="9"/>
      <color rgb="FF000000"/>
      <name val="Segoe UI"/>
      <family val="2"/>
    </font>
    <font>
      <b/>
      <sz val="9"/>
      <name val="Segoe UI"/>
      <family val="2"/>
    </font>
    <font>
      <b/>
      <sz val="11"/>
      <name val="Segoe UI"/>
      <family val="2"/>
    </font>
    <font>
      <b/>
      <sz val="11"/>
      <color rgb="FF000000"/>
      <name val="Segoe UI"/>
      <family val="2"/>
    </font>
    <font>
      <sz val="9"/>
      <color rgb="FF434343"/>
      <name val="Segoe UI"/>
      <family val="2"/>
    </font>
    <font>
      <sz val="11"/>
      <color rgb="FF000000"/>
      <name val="Segoe UI"/>
      <family val="2"/>
    </font>
    <font>
      <sz val="12"/>
      <color rgb="FF000000"/>
      <name val="Segoe UI"/>
      <family val="2"/>
    </font>
    <font>
      <b/>
      <sz val="12"/>
      <color rgb="FF000000"/>
      <name val="Segoe UI"/>
      <family val="2"/>
    </font>
    <font>
      <b/>
      <sz val="12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theme="5" tint="0.79998168889431442"/>
        <bgColor rgb="FFD9D2E9"/>
      </patternFill>
    </fill>
    <fill>
      <patternFill patternType="solid">
        <fgColor theme="4" tint="0.79998168889431442"/>
        <bgColor rgb="FFC9DAF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theme="4" tint="-0.24994659260841701"/>
      </top>
      <bottom/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theme="4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rgb="FF434343"/>
      </left>
      <right/>
      <top style="thin">
        <color rgb="FF434343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thin">
        <color rgb="FF434343"/>
      </left>
      <right/>
      <top/>
      <bottom/>
      <diagonal/>
    </border>
    <border>
      <left/>
      <right style="thin">
        <color rgb="FF434343"/>
      </right>
      <top/>
      <bottom/>
      <diagonal/>
    </border>
    <border>
      <left style="thin">
        <color rgb="FF434343"/>
      </left>
      <right/>
      <top/>
      <bottom style="thin">
        <color rgb="FF434343"/>
      </bottom>
      <diagonal/>
    </border>
    <border>
      <left/>
      <right style="thin">
        <color rgb="FF434343"/>
      </right>
      <top/>
      <bottom style="thin">
        <color rgb="FF434343"/>
      </bottom>
      <diagonal/>
    </border>
    <border>
      <left/>
      <right/>
      <top/>
      <bottom style="thin">
        <color rgb="FFEFEFEF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2" fillId="0" borderId="0"/>
  </cellStyleXfs>
  <cellXfs count="150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12" fillId="0" borderId="0" xfId="0" applyFont="1"/>
    <xf numFmtId="0" fontId="21" fillId="3" borderId="0" xfId="0" applyFont="1" applyFill="1" applyAlignment="1">
      <alignment horizontal="centerContinuous" vertical="center"/>
    </xf>
    <xf numFmtId="0" fontId="0" fillId="5" borderId="0" xfId="0" applyFill="1" applyAlignment="1">
      <alignment vertical="center"/>
    </xf>
    <xf numFmtId="0" fontId="26" fillId="5" borderId="0" xfId="0" applyFont="1" applyFill="1" applyAlignment="1">
      <alignment vertical="center"/>
    </xf>
    <xf numFmtId="0" fontId="12" fillId="5" borderId="0" xfId="0" applyFont="1" applyFill="1" applyAlignment="1">
      <alignment horizontal="right" vertical="center"/>
    </xf>
    <xf numFmtId="166" fontId="24" fillId="5" borderId="0" xfId="2" applyNumberFormat="1" applyFont="1" applyFill="1" applyBorder="1" applyAlignment="1">
      <alignment horizontal="left" vertical="center" indent="6"/>
    </xf>
    <xf numFmtId="0" fontId="0" fillId="7" borderId="0" xfId="0" applyFill="1"/>
    <xf numFmtId="0" fontId="6" fillId="7" borderId="0" xfId="0" applyFont="1" applyFill="1"/>
    <xf numFmtId="0" fontId="5" fillId="7" borderId="0" xfId="0" applyFont="1" applyFill="1" applyAlignment="1">
      <alignment horizontal="right"/>
    </xf>
    <xf numFmtId="0" fontId="29" fillId="7" borderId="0" xfId="0" applyFont="1" applyFill="1"/>
    <xf numFmtId="0" fontId="16" fillId="7" borderId="0" xfId="0" applyFont="1" applyFill="1"/>
    <xf numFmtId="0" fontId="12" fillId="7" borderId="0" xfId="0" applyFont="1" applyFill="1"/>
    <xf numFmtId="0" fontId="31" fillId="7" borderId="0" xfId="0" applyFont="1" applyFill="1"/>
    <xf numFmtId="0" fontId="25" fillId="7" borderId="0" xfId="0" applyFont="1" applyFill="1"/>
    <xf numFmtId="0" fontId="12" fillId="7" borderId="0" xfId="0" applyFont="1" applyFill="1" applyAlignment="1">
      <alignment horizontal="left"/>
    </xf>
    <xf numFmtId="0" fontId="28" fillId="7" borderId="0" xfId="0" applyFont="1" applyFill="1" applyAlignment="1">
      <alignment horizontal="right" indent="1"/>
    </xf>
    <xf numFmtId="0" fontId="0" fillId="7" borderId="0" xfId="0" applyFill="1" applyAlignment="1">
      <alignment vertical="center"/>
    </xf>
    <xf numFmtId="0" fontId="5" fillId="7" borderId="0" xfId="0" applyFont="1" applyFill="1"/>
    <xf numFmtId="0" fontId="9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right"/>
    </xf>
    <xf numFmtId="0" fontId="7" fillId="7" borderId="0" xfId="0" applyFont="1" applyFill="1"/>
    <xf numFmtId="165" fontId="6" fillId="7" borderId="0" xfId="1" applyFont="1" applyFill="1" applyBorder="1"/>
    <xf numFmtId="165" fontId="6" fillId="7" borderId="0" xfId="0" applyNumberFormat="1" applyFont="1" applyFill="1"/>
    <xf numFmtId="0" fontId="4" fillId="7" borderId="0" xfId="0" applyFont="1" applyFill="1"/>
    <xf numFmtId="0" fontId="15" fillId="7" borderId="0" xfId="0" applyFont="1" applyFill="1"/>
    <xf numFmtId="0" fontId="8" fillId="7" borderId="0" xfId="0" applyFont="1" applyFill="1"/>
    <xf numFmtId="0" fontId="27" fillId="7" borderId="0" xfId="0" applyFont="1" applyFill="1"/>
    <xf numFmtId="0" fontId="33" fillId="7" borderId="0" xfId="0" applyFont="1" applyFill="1"/>
    <xf numFmtId="0" fontId="17" fillId="5" borderId="0" xfId="0" applyFont="1" applyFill="1" applyAlignment="1">
      <alignment horizontal="left" indent="1"/>
    </xf>
    <xf numFmtId="165" fontId="18" fillId="5" borderId="0" xfId="0" applyNumberFormat="1" applyFont="1" applyFill="1"/>
    <xf numFmtId="0" fontId="17" fillId="5" borderId="0" xfId="0" applyFont="1" applyFill="1"/>
    <xf numFmtId="165" fontId="13" fillId="5" borderId="0" xfId="0" applyNumberFormat="1" applyFont="1" applyFill="1"/>
    <xf numFmtId="0" fontId="7" fillId="5" borderId="0" xfId="0" applyFont="1" applyFill="1"/>
    <xf numFmtId="0" fontId="36" fillId="6" borderId="1" xfId="0" applyFont="1" applyFill="1" applyBorder="1" applyAlignment="1">
      <alignment horizontal="right" indent="1"/>
    </xf>
    <xf numFmtId="165" fontId="37" fillId="6" borderId="1" xfId="0" applyNumberFormat="1" applyFont="1" applyFill="1" applyBorder="1"/>
    <xf numFmtId="0" fontId="39" fillId="3" borderId="0" xfId="0" applyFont="1" applyFill="1" applyAlignment="1">
      <alignment horizontal="centerContinuous" vertical="center"/>
    </xf>
    <xf numFmtId="0" fontId="40" fillId="3" borderId="0" xfId="0" applyFont="1" applyFill="1" applyAlignment="1">
      <alignment horizontal="centerContinuous" vertical="center"/>
    </xf>
    <xf numFmtId="0" fontId="38" fillId="3" borderId="0" xfId="0" applyFont="1" applyFill="1" applyAlignment="1">
      <alignment horizontal="centerContinuous"/>
    </xf>
    <xf numFmtId="0" fontId="38" fillId="5" borderId="0" xfId="0" applyFont="1" applyFill="1"/>
    <xf numFmtId="0" fontId="42" fillId="5" borderId="0" xfId="0" applyFont="1" applyFill="1" applyAlignment="1">
      <alignment horizontal="right"/>
    </xf>
    <xf numFmtId="0" fontId="23" fillId="5" borderId="0" xfId="0" applyFont="1" applyFill="1" applyAlignment="1">
      <alignment horizontal="left" vertical="center" indent="1"/>
    </xf>
    <xf numFmtId="164" fontId="45" fillId="2" borderId="0" xfId="2" applyFont="1" applyFill="1" applyBorder="1" applyAlignment="1">
      <alignment vertical="center"/>
    </xf>
    <xf numFmtId="0" fontId="22" fillId="7" borderId="0" xfId="0" applyFont="1" applyFill="1"/>
    <xf numFmtId="0" fontId="20" fillId="7" borderId="0" xfId="0" applyFont="1" applyFill="1"/>
    <xf numFmtId="0" fontId="20" fillId="7" borderId="0" xfId="0" applyFont="1" applyFill="1" applyAlignment="1">
      <alignment horizontal="left"/>
    </xf>
    <xf numFmtId="0" fontId="19" fillId="7" borderId="0" xfId="0" applyFont="1" applyFill="1" applyAlignment="1">
      <alignment horizontal="left"/>
    </xf>
    <xf numFmtId="0" fontId="2" fillId="7" borderId="0" xfId="0" applyFont="1" applyFill="1"/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left" indent="1"/>
    </xf>
    <xf numFmtId="0" fontId="11" fillId="7" borderId="2" xfId="0" applyFont="1" applyFill="1" applyBorder="1" applyAlignment="1">
      <alignment horizontal="left" indent="1"/>
    </xf>
    <xf numFmtId="0" fontId="20" fillId="7" borderId="0" xfId="0" applyFont="1" applyFill="1" applyAlignment="1">
      <alignment vertical="center"/>
    </xf>
    <xf numFmtId="0" fontId="29" fillId="7" borderId="2" xfId="0" applyFont="1" applyFill="1" applyBorder="1" applyAlignment="1">
      <alignment horizontal="center"/>
    </xf>
    <xf numFmtId="0" fontId="34" fillId="7" borderId="0" xfId="0" applyFont="1" applyFill="1"/>
    <xf numFmtId="0" fontId="35" fillId="7" borderId="0" xfId="0" applyFont="1" applyFill="1" applyAlignment="1">
      <alignment horizontal="left"/>
    </xf>
    <xf numFmtId="0" fontId="34" fillId="7" borderId="0" xfId="0" applyFont="1" applyFill="1" applyAlignment="1">
      <alignment horizontal="left"/>
    </xf>
    <xf numFmtId="0" fontId="43" fillId="6" borderId="1" xfId="0" applyFont="1" applyFill="1" applyBorder="1" applyAlignment="1">
      <alignment horizontal="right" vertical="center"/>
    </xf>
    <xf numFmtId="165" fontId="43" fillId="6" borderId="1" xfId="1" applyFont="1" applyFill="1" applyBorder="1" applyAlignment="1">
      <alignment vertical="center"/>
    </xf>
    <xf numFmtId="9" fontId="43" fillId="6" borderId="1" xfId="0" applyNumberFormat="1" applyFont="1" applyFill="1" applyBorder="1" applyAlignment="1">
      <alignment horizontal="center" vertical="center"/>
    </xf>
    <xf numFmtId="0" fontId="42" fillId="5" borderId="0" xfId="0" applyFont="1" applyFill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35" fillId="7" borderId="0" xfId="0" applyFont="1" applyFill="1" applyAlignment="1">
      <alignment horizontal="left" indent="1"/>
    </xf>
    <xf numFmtId="0" fontId="30" fillId="7" borderId="0" xfId="0" applyFont="1" applyFill="1" applyAlignment="1">
      <alignment horizontal="left" indent="1"/>
    </xf>
    <xf numFmtId="0" fontId="41" fillId="7" borderId="0" xfId="0" applyFont="1" applyFill="1" applyAlignment="1">
      <alignment horizontal="left" indent="1"/>
    </xf>
    <xf numFmtId="165" fontId="35" fillId="2" borderId="3" xfId="1" applyFont="1" applyFill="1" applyBorder="1"/>
    <xf numFmtId="165" fontId="35" fillId="2" borderId="4" xfId="1" applyFont="1" applyFill="1" applyBorder="1"/>
    <xf numFmtId="165" fontId="35" fillId="2" borderId="5" xfId="1" applyFont="1" applyFill="1" applyBorder="1"/>
    <xf numFmtId="0" fontId="35" fillId="2" borderId="4" xfId="0" applyFont="1" applyFill="1" applyBorder="1"/>
    <xf numFmtId="0" fontId="35" fillId="2" borderId="5" xfId="0" applyFont="1" applyFill="1" applyBorder="1"/>
    <xf numFmtId="0" fontId="44" fillId="7" borderId="0" xfId="0" applyFont="1" applyFill="1" applyAlignment="1">
      <alignment horizontal="left" vertical="center" indent="1"/>
    </xf>
    <xf numFmtId="9" fontId="46" fillId="2" borderId="6" xfId="4" applyFont="1" applyFill="1" applyBorder="1" applyAlignment="1">
      <alignment horizontal="center" vertical="center"/>
    </xf>
    <xf numFmtId="165" fontId="46" fillId="2" borderId="7" xfId="1" applyFont="1" applyFill="1" applyBorder="1" applyAlignment="1">
      <alignment vertical="center"/>
    </xf>
    <xf numFmtId="9" fontId="46" fillId="2" borderId="8" xfId="4" applyFont="1" applyFill="1" applyBorder="1" applyAlignment="1">
      <alignment horizontal="center" vertical="center"/>
    </xf>
    <xf numFmtId="0" fontId="35" fillId="7" borderId="0" xfId="0" applyFont="1" applyFill="1" applyAlignment="1">
      <alignment horizontal="right"/>
    </xf>
    <xf numFmtId="0" fontId="48" fillId="0" borderId="0" xfId="0" applyFont="1"/>
    <xf numFmtId="0" fontId="48" fillId="0" borderId="0" xfId="0" applyFont="1" applyAlignment="1">
      <alignment vertical="center"/>
    </xf>
    <xf numFmtId="0" fontId="49" fillId="0" borderId="0" xfId="0" applyFont="1"/>
    <xf numFmtId="166" fontId="32" fillId="4" borderId="0" xfId="2" applyNumberFormat="1" applyFont="1" applyFill="1" applyBorder="1" applyAlignment="1">
      <alignment horizontal="left" vertical="center" indent="3"/>
    </xf>
    <xf numFmtId="0" fontId="24" fillId="5" borderId="0" xfId="0" applyFont="1" applyFill="1" applyAlignment="1">
      <alignment horizontal="right" vertical="center"/>
    </xf>
    <xf numFmtId="0" fontId="5" fillId="7" borderId="0" xfId="0" applyFont="1" applyFill="1" applyAlignment="1">
      <alignment horizontal="right"/>
    </xf>
    <xf numFmtId="0" fontId="42" fillId="5" borderId="0" xfId="5" applyFont="1" applyFill="1" applyAlignment="1" applyProtection="1">
      <alignment horizontal="left" vertical="center"/>
    </xf>
    <xf numFmtId="0" fontId="51" fillId="5" borderId="0" xfId="0" applyFont="1" applyFill="1" applyAlignment="1">
      <alignment horizontal="left" vertical="center"/>
    </xf>
    <xf numFmtId="0" fontId="28" fillId="7" borderId="0" xfId="0" applyFont="1" applyFill="1" applyAlignment="1">
      <alignment horizontal="right"/>
    </xf>
    <xf numFmtId="0" fontId="47" fillId="7" borderId="0" xfId="5" applyFont="1" applyFill="1" applyAlignment="1">
      <alignment horizontal="left" vertical="center"/>
    </xf>
    <xf numFmtId="0" fontId="53" fillId="0" borderId="0" xfId="6" applyFont="1" applyAlignment="1">
      <alignment wrapText="1"/>
    </xf>
    <xf numFmtId="40" fontId="53" fillId="0" borderId="0" xfId="6" applyNumberFormat="1" applyFont="1" applyAlignment="1">
      <alignment wrapText="1"/>
    </xf>
    <xf numFmtId="167" fontId="53" fillId="0" borderId="0" xfId="6" applyNumberFormat="1" applyFont="1" applyAlignment="1">
      <alignment wrapText="1"/>
    </xf>
    <xf numFmtId="0" fontId="54" fillId="8" borderId="9" xfId="6" applyFont="1" applyFill="1" applyBorder="1" applyAlignment="1">
      <alignment horizontal="center" vertical="center"/>
    </xf>
    <xf numFmtId="0" fontId="54" fillId="8" borderId="10" xfId="6" applyFont="1" applyFill="1" applyBorder="1" applyAlignment="1">
      <alignment horizontal="center" vertical="center"/>
    </xf>
    <xf numFmtId="0" fontId="55" fillId="0" borderId="10" xfId="6" applyFont="1" applyBorder="1" applyAlignment="1">
      <alignment vertical="center"/>
    </xf>
    <xf numFmtId="0" fontId="54" fillId="8" borderId="11" xfId="6" applyFont="1" applyFill="1" applyBorder="1" applyAlignment="1">
      <alignment horizontal="center" vertical="center"/>
    </xf>
    <xf numFmtId="0" fontId="54" fillId="8" borderId="12" xfId="6" applyFont="1" applyFill="1" applyBorder="1" applyAlignment="1">
      <alignment horizontal="center" vertical="center"/>
    </xf>
    <xf numFmtId="0" fontId="56" fillId="9" borderId="13" xfId="6" applyNumberFormat="1" applyFont="1" applyFill="1" applyBorder="1" applyAlignment="1">
      <alignment horizontal="center" vertical="center"/>
    </xf>
    <xf numFmtId="168" fontId="56" fillId="9" borderId="14" xfId="6" applyNumberFormat="1" applyFont="1" applyFill="1" applyBorder="1" applyAlignment="1">
      <alignment horizontal="center" vertical="center"/>
    </xf>
    <xf numFmtId="168" fontId="56" fillId="10" borderId="9" xfId="6" applyNumberFormat="1" applyFont="1" applyFill="1" applyBorder="1" applyAlignment="1">
      <alignment horizontal="center" vertical="center"/>
    </xf>
    <xf numFmtId="168" fontId="56" fillId="10" borderId="10" xfId="6" applyNumberFormat="1" applyFont="1" applyFill="1" applyBorder="1" applyAlignment="1">
      <alignment horizontal="center" vertical="center"/>
    </xf>
    <xf numFmtId="167" fontId="56" fillId="11" borderId="9" xfId="6" applyNumberFormat="1" applyFont="1" applyFill="1" applyBorder="1" applyAlignment="1">
      <alignment horizontal="center" vertical="center"/>
    </xf>
    <xf numFmtId="167" fontId="56" fillId="11" borderId="10" xfId="6" applyNumberFormat="1" applyFont="1" applyFill="1" applyBorder="1" applyAlignment="1">
      <alignment horizontal="center" vertical="center"/>
    </xf>
    <xf numFmtId="0" fontId="57" fillId="8" borderId="15" xfId="6" applyFont="1" applyFill="1" applyBorder="1" applyAlignment="1">
      <alignment horizontal="center" vertical="center"/>
    </xf>
    <xf numFmtId="167" fontId="58" fillId="8" borderId="16" xfId="6" applyNumberFormat="1" applyFont="1" applyFill="1" applyBorder="1" applyAlignment="1">
      <alignment horizontal="center" vertical="center"/>
    </xf>
    <xf numFmtId="0" fontId="53" fillId="8" borderId="13" xfId="6" applyFont="1" applyFill="1" applyBorder="1" applyAlignment="1">
      <alignment horizontal="center" vertical="center"/>
    </xf>
    <xf numFmtId="168" fontId="54" fillId="8" borderId="14" xfId="6" applyNumberFormat="1" applyFont="1" applyFill="1" applyBorder="1" applyAlignment="1">
      <alignment horizontal="center" vertical="center"/>
    </xf>
    <xf numFmtId="0" fontId="53" fillId="8" borderId="15" xfId="6" applyFont="1" applyFill="1" applyBorder="1" applyAlignment="1">
      <alignment horizontal="center" vertical="center"/>
    </xf>
    <xf numFmtId="0" fontId="59" fillId="0" borderId="0" xfId="6" applyFont="1" applyAlignment="1">
      <alignment horizontal="left" vertical="center"/>
    </xf>
    <xf numFmtId="0" fontId="57" fillId="0" borderId="0" xfId="6" applyFont="1" applyFill="1" applyAlignment="1">
      <alignment horizontal="center" vertical="center"/>
    </xf>
    <xf numFmtId="167" fontId="57" fillId="0" borderId="0" xfId="6" applyNumberFormat="1" applyFont="1" applyFill="1" applyAlignment="1">
      <alignment horizontal="left" vertical="center"/>
    </xf>
    <xf numFmtId="0" fontId="53" fillId="0" borderId="15" xfId="6" applyFont="1" applyFill="1" applyBorder="1" applyAlignment="1">
      <alignment horizontal="center" vertical="center"/>
    </xf>
    <xf numFmtId="168" fontId="54" fillId="0" borderId="16" xfId="6" applyNumberFormat="1" applyFont="1" applyFill="1" applyBorder="1" applyAlignment="1">
      <alignment horizontal="center" vertical="center"/>
    </xf>
    <xf numFmtId="0" fontId="53" fillId="0" borderId="0" xfId="6" applyFont="1" applyFill="1" applyAlignment="1">
      <alignment wrapText="1"/>
    </xf>
    <xf numFmtId="167" fontId="53" fillId="0" borderId="0" xfId="6" applyNumberFormat="1" applyFont="1" applyAlignment="1">
      <alignment horizontal="left" vertical="center"/>
    </xf>
    <xf numFmtId="0" fontId="53" fillId="0" borderId="0" xfId="6" applyFont="1" applyFill="1" applyAlignment="1">
      <alignment horizontal="right" vertical="center"/>
    </xf>
    <xf numFmtId="168" fontId="53" fillId="0" borderId="0" xfId="6" applyNumberFormat="1" applyFont="1" applyFill="1" applyAlignment="1">
      <alignment horizontal="left" vertical="center"/>
    </xf>
    <xf numFmtId="0" fontId="53" fillId="0" borderId="0" xfId="6" applyFont="1" applyAlignment="1">
      <alignment horizontal="right" vertical="center"/>
    </xf>
    <xf numFmtId="0" fontId="60" fillId="12" borderId="0" xfId="6" applyFont="1" applyFill="1" applyAlignment="1">
      <alignment horizontal="center" vertical="center"/>
    </xf>
    <xf numFmtId="0" fontId="60" fillId="0" borderId="0" xfId="6" applyFont="1" applyAlignment="1">
      <alignment horizontal="center" vertical="center"/>
    </xf>
    <xf numFmtId="0" fontId="61" fillId="13" borderId="0" xfId="6" applyFont="1" applyFill="1" applyAlignment="1">
      <alignment vertical="center"/>
    </xf>
    <xf numFmtId="0" fontId="62" fillId="13" borderId="0" xfId="6" applyFont="1" applyFill="1" applyAlignment="1">
      <alignment vertical="center"/>
    </xf>
    <xf numFmtId="169" fontId="62" fillId="13" borderId="0" xfId="6" applyNumberFormat="1" applyFont="1" applyFill="1" applyAlignment="1">
      <alignment vertical="center"/>
    </xf>
    <xf numFmtId="40" fontId="62" fillId="13" borderId="0" xfId="6" applyNumberFormat="1" applyFont="1" applyFill="1" applyAlignment="1">
      <alignment vertical="center"/>
    </xf>
    <xf numFmtId="167" fontId="62" fillId="13" borderId="0" xfId="6" applyNumberFormat="1" applyFont="1" applyFill="1" applyAlignment="1">
      <alignment vertical="center"/>
    </xf>
    <xf numFmtId="0" fontId="63" fillId="0" borderId="0" xfId="6" applyFont="1" applyAlignment="1">
      <alignment vertical="center" wrapText="1"/>
    </xf>
    <xf numFmtId="0" fontId="64" fillId="0" borderId="17" xfId="6" applyFont="1" applyBorder="1" applyAlignment="1">
      <alignment horizontal="center" vertical="center"/>
    </xf>
    <xf numFmtId="0" fontId="65" fillId="0" borderId="0" xfId="6" applyFont="1" applyAlignment="1">
      <alignment vertical="center"/>
    </xf>
    <xf numFmtId="169" fontId="55" fillId="0" borderId="0" xfId="6" applyNumberFormat="1" applyFont="1" applyAlignment="1">
      <alignment vertical="center" wrapText="1"/>
    </xf>
    <xf numFmtId="40" fontId="55" fillId="0" borderId="0" xfId="6" applyNumberFormat="1" applyFont="1" applyAlignment="1">
      <alignment vertical="center" wrapText="1"/>
    </xf>
    <xf numFmtId="167" fontId="53" fillId="0" borderId="0" xfId="6" applyNumberFormat="1" applyFont="1" applyAlignment="1">
      <alignment vertical="center" wrapText="1"/>
    </xf>
    <xf numFmtId="0" fontId="53" fillId="0" borderId="0" xfId="6" applyFont="1" applyAlignment="1">
      <alignment vertical="center" wrapText="1"/>
    </xf>
    <xf numFmtId="40" fontId="61" fillId="13" borderId="0" xfId="6" applyNumberFormat="1" applyFont="1" applyFill="1" applyAlignment="1">
      <alignment vertical="center"/>
    </xf>
    <xf numFmtId="40" fontId="65" fillId="0" borderId="0" xfId="6" applyNumberFormat="1" applyFont="1" applyAlignment="1">
      <alignment vertical="center"/>
    </xf>
    <xf numFmtId="169" fontId="65" fillId="0" borderId="0" xfId="6" applyNumberFormat="1" applyFont="1" applyAlignment="1">
      <alignment vertical="center"/>
    </xf>
    <xf numFmtId="0" fontId="65" fillId="0" borderId="0" xfId="6" applyFont="1" applyBorder="1" applyAlignment="1">
      <alignment vertical="center"/>
    </xf>
    <xf numFmtId="167" fontId="65" fillId="0" borderId="0" xfId="6" applyNumberFormat="1" applyFont="1" applyAlignment="1">
      <alignment vertical="center"/>
    </xf>
    <xf numFmtId="167" fontId="60" fillId="12" borderId="0" xfId="6" applyNumberFormat="1" applyFont="1" applyFill="1" applyAlignment="1">
      <alignment horizontal="right" vertical="center"/>
    </xf>
    <xf numFmtId="40" fontId="60" fillId="12" borderId="0" xfId="6" applyNumberFormat="1" applyFont="1" applyFill="1" applyAlignment="1">
      <alignment horizontal="right" vertical="center"/>
    </xf>
    <xf numFmtId="0" fontId="66" fillId="0" borderId="0" xfId="6" applyFont="1" applyAlignment="1">
      <alignment vertical="center" wrapText="1"/>
    </xf>
    <xf numFmtId="0" fontId="65" fillId="0" borderId="0" xfId="6" applyFont="1"/>
    <xf numFmtId="169" fontId="55" fillId="0" borderId="0" xfId="6" applyNumberFormat="1" applyFont="1" applyAlignment="1">
      <alignment wrapText="1"/>
    </xf>
    <xf numFmtId="40" fontId="65" fillId="0" borderId="0" xfId="6" applyNumberFormat="1" applyFont="1"/>
    <xf numFmtId="169" fontId="65" fillId="0" borderId="0" xfId="6" applyNumberFormat="1" applyFont="1"/>
    <xf numFmtId="0" fontId="67" fillId="12" borderId="0" xfId="6" applyFont="1" applyFill="1" applyAlignment="1">
      <alignment horizontal="center" vertical="center"/>
    </xf>
    <xf numFmtId="40" fontId="67" fillId="12" borderId="0" xfId="6" applyNumberFormat="1" applyFont="1" applyFill="1" applyAlignment="1">
      <alignment horizontal="center" vertical="center"/>
    </xf>
    <xf numFmtId="0" fontId="66" fillId="0" borderId="0" xfId="6" applyFont="1" applyAlignment="1">
      <alignment vertical="center"/>
    </xf>
    <xf numFmtId="0" fontId="68" fillId="13" borderId="0" xfId="6" applyFont="1" applyFill="1" applyAlignment="1">
      <alignment vertical="center"/>
    </xf>
    <xf numFmtId="0" fontId="66" fillId="0" borderId="0" xfId="6" applyFont="1" applyFill="1" applyAlignment="1">
      <alignment vertical="center"/>
    </xf>
  </cellXfs>
  <cellStyles count="7">
    <cellStyle name="Lien hypertexte" xfId="3" builtinId="8" hidden="1"/>
    <cellStyle name="Lien hypertexte" xfId="5" builtinId="8" customBuiltin="1"/>
    <cellStyle name="Milliers" xfId="1" builtinId="3"/>
    <cellStyle name="Monétaire" xfId="2" builtinId="4"/>
    <cellStyle name="Normal" xfId="0" builtinId="0"/>
    <cellStyle name="Normal 2" xfId="6"/>
    <cellStyle name="Pourcentage" xfId="4" builtinId="5"/>
  </cellStyles>
  <dxfs count="5">
    <dxf>
      <font>
        <color rgb="FFE06666"/>
      </font>
      <fill>
        <patternFill patternType="none"/>
      </fill>
    </dxf>
    <dxf>
      <font>
        <color rgb="FFE06666"/>
      </font>
      <fill>
        <patternFill patternType="none"/>
      </fill>
    </dxf>
    <dxf>
      <font>
        <color rgb="FF6AA84F"/>
      </font>
      <fill>
        <patternFill patternType="none"/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B1E5E5"/>
      <rgbColor rgb="000000FF"/>
      <rgbColor rgb="00B1B1E5"/>
      <rgbColor rgb="00FF00FF"/>
      <rgbColor rgb="0000FFFF"/>
      <rgbColor rgb="00800000"/>
      <rgbColor rgb="0039ACAC"/>
      <rgbColor rgb="00000080"/>
      <rgbColor rgb="003939AC"/>
      <rgbColor rgb="00D1A375"/>
      <rgbColor rgb="00008080"/>
      <rgbColor rgb="00EEEEEE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CF9F9"/>
      <rgbColor rgb="00ECECF9"/>
      <rgbColor rgb="0099CCFF"/>
      <rgbColor rgb="00FF99CC"/>
      <rgbColor rgb="00F9F2EC"/>
      <rgbColor rgb="00ECF2F9"/>
      <rgbColor rgb="003366FF"/>
      <rgbColor rgb="0033CCCC"/>
      <rgbColor rgb="007575D1"/>
      <rgbColor rgb="00B1CBE5"/>
      <rgbColor rgb="0075A3D1"/>
      <rgbColor rgb="003973AC"/>
      <rgbColor rgb="00AC7339"/>
      <rgbColor rgb="00B2B2B2"/>
      <rgbColor rgb="00003366"/>
      <rgbColor rgb="0075D1D1"/>
      <rgbColor rgb="00216363"/>
      <rgbColor rgb="00212163"/>
      <rgbColor rgb="00214263"/>
      <rgbColor rgb="00E5CBB1"/>
      <rgbColor rgb="00634221"/>
      <rgbColor rgb="00333333"/>
    </indexedColors>
    <mruColors>
      <color rgb="FF0000FF"/>
      <color rgb="FFFBF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Wedding2">
      <a:dk1>
        <a:sysClr val="windowText" lastClr="000000"/>
      </a:dk1>
      <a:lt1>
        <a:sysClr val="window" lastClr="FFFFFF"/>
      </a:lt1>
      <a:dk2>
        <a:srgbClr val="5C376B"/>
      </a:dk2>
      <a:lt2>
        <a:srgbClr val="F2E6F0"/>
      </a:lt2>
      <a:accent1>
        <a:srgbClr val="AF86C0"/>
      </a:accent1>
      <a:accent2>
        <a:srgbClr val="9486C0"/>
      </a:accent2>
      <a:accent3>
        <a:srgbClr val="97C086"/>
      </a:accent3>
      <a:accent4>
        <a:srgbClr val="86B4C0"/>
      </a:accent4>
      <a:accent5>
        <a:srgbClr val="86C0B1"/>
      </a:accent5>
      <a:accent6>
        <a:srgbClr val="C086B4"/>
      </a:accent6>
      <a:hlink>
        <a:srgbClr val="95BDC8"/>
      </a:hlink>
      <a:folHlink>
        <a:srgbClr val="B995C8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26"/>
  <sheetViews>
    <sheetView showZeros="0" tabSelected="1" zoomScale="69" zoomScaleNormal="69" workbookViewId="0">
      <pane ySplit="7" topLeftCell="A8" activePane="bottomLeft" state="frozen"/>
      <selection pane="bottomLeft" activeCell="D17" sqref="D17"/>
    </sheetView>
  </sheetViews>
  <sheetFormatPr baseColWidth="10" defaultColWidth="14.42578125" defaultRowHeight="12.75" customHeight="1" x14ac:dyDescent="0.25"/>
  <cols>
    <col min="1" max="1" width="25.85546875" style="90" customWidth="1"/>
    <col min="2" max="2" width="58.85546875" style="90" bestFit="1" customWidth="1"/>
    <col min="3" max="3" width="20.28515625" style="90" customWidth="1"/>
    <col min="4" max="4" width="16.42578125" style="90" customWidth="1"/>
    <col min="5" max="5" width="18.140625" style="91" customWidth="1"/>
    <col min="6" max="6" width="15.42578125" style="92" customWidth="1"/>
    <col min="7" max="7" width="14.85546875" style="92" bestFit="1" customWidth="1"/>
    <col min="8" max="8" width="16.7109375" style="92" customWidth="1"/>
    <col min="9" max="9" width="16.42578125" style="90" customWidth="1"/>
    <col min="10" max="10" width="16.42578125" style="90" bestFit="1" customWidth="1"/>
    <col min="11" max="11" width="16.7109375" style="90" customWidth="1"/>
    <col min="12" max="12" width="32.7109375" style="90" customWidth="1"/>
    <col min="13" max="16384" width="14.42578125" style="90"/>
  </cols>
  <sheetData>
    <row r="1" spans="1:12" ht="34.5" customHeight="1" x14ac:dyDescent="0.25"/>
    <row r="2" spans="1:12" ht="33" customHeight="1" x14ac:dyDescent="0.25">
      <c r="D2" s="93" t="s">
        <v>153</v>
      </c>
      <c r="E2" s="94"/>
      <c r="G2" s="93" t="s">
        <v>154</v>
      </c>
      <c r="H2" s="95"/>
      <c r="I2" s="92"/>
      <c r="J2" s="96" t="s">
        <v>155</v>
      </c>
      <c r="K2" s="97"/>
    </row>
    <row r="3" spans="1:12" ht="36.75" customHeight="1" x14ac:dyDescent="0.25">
      <c r="D3" s="98">
        <f>E4-G3</f>
        <v>9700</v>
      </c>
      <c r="E3" s="99"/>
      <c r="G3" s="100">
        <f>D124</f>
        <v>300</v>
      </c>
      <c r="H3" s="101"/>
      <c r="J3" s="102">
        <f>F124</f>
        <v>0</v>
      </c>
      <c r="K3" s="103"/>
    </row>
    <row r="4" spans="1:12" ht="22.5" customHeight="1" x14ac:dyDescent="0.25">
      <c r="D4" s="104" t="s">
        <v>156</v>
      </c>
      <c r="E4" s="105">
        <v>10000</v>
      </c>
      <c r="G4" s="106" t="s">
        <v>157</v>
      </c>
      <c r="H4" s="107">
        <f>C124</f>
        <v>500</v>
      </c>
      <c r="J4" s="108" t="s">
        <v>158</v>
      </c>
      <c r="K4" s="105">
        <f>G124</f>
        <v>200</v>
      </c>
    </row>
    <row r="5" spans="1:12" ht="21.75" customHeight="1" x14ac:dyDescent="0.25">
      <c r="A5" s="109" t="s">
        <v>159</v>
      </c>
      <c r="B5" s="109"/>
      <c r="D5" s="91"/>
      <c r="E5" s="110"/>
      <c r="F5" s="111"/>
      <c r="G5" s="112" t="s">
        <v>160</v>
      </c>
      <c r="H5" s="113">
        <f>E124</f>
        <v>200</v>
      </c>
      <c r="I5" s="114"/>
      <c r="J5" s="115"/>
    </row>
    <row r="6" spans="1:12" ht="21.75" customHeight="1" x14ac:dyDescent="0.25">
      <c r="D6" s="91"/>
      <c r="E6" s="110"/>
      <c r="F6" s="111"/>
      <c r="G6" s="114"/>
      <c r="H6" s="116"/>
      <c r="I6" s="117"/>
      <c r="J6" s="118"/>
      <c r="K6" s="115"/>
    </row>
    <row r="7" spans="1:12" s="120" customFormat="1" ht="24.75" customHeight="1" x14ac:dyDescent="0.25">
      <c r="A7" s="119"/>
      <c r="B7" s="119"/>
      <c r="C7" s="145" t="s">
        <v>117</v>
      </c>
      <c r="D7" s="145" t="s">
        <v>161</v>
      </c>
      <c r="E7" s="146" t="s">
        <v>162</v>
      </c>
      <c r="F7" s="145" t="s">
        <v>163</v>
      </c>
      <c r="G7" s="145" t="s">
        <v>164</v>
      </c>
      <c r="H7" s="145" t="s">
        <v>165</v>
      </c>
      <c r="I7" s="145" t="s">
        <v>166</v>
      </c>
      <c r="J7" s="145" t="s">
        <v>167</v>
      </c>
      <c r="K7" s="145" t="s">
        <v>168</v>
      </c>
      <c r="L7" s="145" t="s">
        <v>169</v>
      </c>
    </row>
    <row r="8" spans="1:12" s="126" customFormat="1" ht="29.25" customHeight="1" x14ac:dyDescent="0.25">
      <c r="A8" s="121" t="s">
        <v>170</v>
      </c>
      <c r="B8" s="122"/>
      <c r="C8" s="123"/>
      <c r="D8" s="124"/>
      <c r="E8" s="124"/>
      <c r="F8" s="125"/>
      <c r="G8" s="122"/>
      <c r="H8" s="122"/>
      <c r="I8" s="122"/>
      <c r="J8" s="122"/>
      <c r="K8" s="122"/>
      <c r="L8" s="122"/>
    </row>
    <row r="9" spans="1:12" s="132" customFormat="1" ht="20.45" customHeight="1" x14ac:dyDescent="0.25">
      <c r="A9" s="127" t="str">
        <f t="shared" ref="A9:A11" si="0">IF(G9=0,"✅","🔲")</f>
        <v>🔲</v>
      </c>
      <c r="B9" s="147" t="s">
        <v>171</v>
      </c>
      <c r="C9" s="129">
        <v>500</v>
      </c>
      <c r="D9" s="129">
        <v>300</v>
      </c>
      <c r="E9" s="130">
        <f>C9-D9</f>
        <v>200</v>
      </c>
      <c r="F9" s="131"/>
      <c r="G9" s="131">
        <v>200</v>
      </c>
      <c r="H9" s="131"/>
      <c r="I9" s="129"/>
      <c r="L9" s="128"/>
    </row>
    <row r="10" spans="1:12" s="132" customFormat="1" ht="20.45" customHeight="1" x14ac:dyDescent="0.25">
      <c r="A10" s="127" t="str">
        <f t="shared" si="0"/>
        <v>🔲</v>
      </c>
      <c r="B10" s="147" t="s">
        <v>172</v>
      </c>
      <c r="C10" s="129"/>
      <c r="D10" s="129"/>
      <c r="E10" s="130">
        <f t="shared" ref="E10:E11" si="1">C10-D10</f>
        <v>0</v>
      </c>
      <c r="F10" s="131"/>
      <c r="G10" s="131" t="str">
        <f t="shared" ref="G10:G12" si="2">IF(F10="","",D10-F10)</f>
        <v/>
      </c>
      <c r="H10" s="131"/>
      <c r="I10" s="129"/>
      <c r="L10" s="128"/>
    </row>
    <row r="11" spans="1:12" s="132" customFormat="1" ht="20.45" customHeight="1" x14ac:dyDescent="0.25">
      <c r="A11" s="127" t="str">
        <f t="shared" si="0"/>
        <v>🔲</v>
      </c>
      <c r="B11" s="147" t="s">
        <v>173</v>
      </c>
      <c r="C11" s="129"/>
      <c r="D11" s="129"/>
      <c r="E11" s="130">
        <f t="shared" si="1"/>
        <v>0</v>
      </c>
      <c r="F11" s="131"/>
      <c r="G11" s="131" t="str">
        <f t="shared" si="2"/>
        <v/>
      </c>
      <c r="H11" s="131"/>
      <c r="I11" s="129"/>
      <c r="L11" s="128"/>
    </row>
    <row r="12" spans="1:12" s="126" customFormat="1" ht="29.25" customHeight="1" x14ac:dyDescent="0.25">
      <c r="A12" s="121" t="s">
        <v>174</v>
      </c>
      <c r="B12" s="148"/>
      <c r="C12" s="121"/>
      <c r="D12" s="121"/>
      <c r="E12" s="133"/>
      <c r="F12" s="121"/>
      <c r="G12" s="121"/>
      <c r="H12" s="121"/>
      <c r="I12" s="121"/>
      <c r="J12" s="121"/>
      <c r="K12" s="121"/>
      <c r="L12" s="121"/>
    </row>
    <row r="13" spans="1:12" s="132" customFormat="1" ht="20.100000000000001" customHeight="1" x14ac:dyDescent="0.25">
      <c r="A13" s="127" t="str">
        <f t="shared" ref="A13:A14" si="3">IF(G13=0,"✅","🔲")</f>
        <v>🔲</v>
      </c>
      <c r="B13" s="147" t="s">
        <v>175</v>
      </c>
      <c r="C13" s="129"/>
      <c r="D13" s="129"/>
      <c r="E13" s="134">
        <f>C13-D13</f>
        <v>0</v>
      </c>
      <c r="F13" s="131"/>
      <c r="G13" s="131" t="str">
        <f>IF(F13="","",D13-F13)</f>
        <v/>
      </c>
      <c r="H13" s="131"/>
      <c r="I13" s="135"/>
      <c r="L13" s="128"/>
    </row>
    <row r="14" spans="1:12" s="132" customFormat="1" ht="20.100000000000001" customHeight="1" x14ac:dyDescent="0.25">
      <c r="A14" s="127" t="str">
        <f t="shared" si="3"/>
        <v>🔲</v>
      </c>
      <c r="B14" s="147" t="s">
        <v>176</v>
      </c>
      <c r="C14" s="129"/>
      <c r="D14" s="129"/>
      <c r="E14" s="134">
        <f>C14-D14</f>
        <v>0</v>
      </c>
      <c r="F14" s="131"/>
      <c r="G14" s="131" t="str">
        <f>IF(F14="","",D14-F14)</f>
        <v/>
      </c>
      <c r="H14" s="131"/>
      <c r="I14" s="135"/>
      <c r="L14" s="128"/>
    </row>
    <row r="15" spans="1:12" s="126" customFormat="1" ht="29.25" customHeight="1" x14ac:dyDescent="0.25">
      <c r="A15" s="121" t="s">
        <v>177</v>
      </c>
      <c r="B15" s="148"/>
      <c r="C15" s="121"/>
      <c r="D15" s="121"/>
      <c r="E15" s="133"/>
      <c r="F15" s="121"/>
      <c r="G15" s="121"/>
      <c r="H15" s="121"/>
      <c r="I15" s="121"/>
      <c r="J15" s="121"/>
      <c r="K15" s="121"/>
      <c r="L15" s="121"/>
    </row>
    <row r="16" spans="1:12" s="132" customFormat="1" ht="20.45" customHeight="1" x14ac:dyDescent="0.25">
      <c r="A16" s="127" t="str">
        <f t="shared" ref="A16:A22" si="4">IF(G16=0,"✅","🔲")</f>
        <v>🔲</v>
      </c>
      <c r="B16" s="149" t="s">
        <v>178</v>
      </c>
      <c r="C16" s="129"/>
      <c r="D16" s="129"/>
      <c r="E16" s="134">
        <f t="shared" ref="E16:E22" si="5">C16-D16</f>
        <v>0</v>
      </c>
      <c r="F16" s="131"/>
      <c r="G16" s="131" t="str">
        <f t="shared" ref="G16:G22" si="6">IF(F16="","",D16-F16)</f>
        <v/>
      </c>
      <c r="H16" s="131"/>
      <c r="I16" s="135"/>
      <c r="L16" s="128"/>
    </row>
    <row r="17" spans="1:12" s="132" customFormat="1" ht="20.45" customHeight="1" x14ac:dyDescent="0.25">
      <c r="A17" s="127" t="str">
        <f t="shared" si="4"/>
        <v>🔲</v>
      </c>
      <c r="B17" s="147" t="s">
        <v>179</v>
      </c>
      <c r="C17" s="129"/>
      <c r="D17" s="129"/>
      <c r="E17" s="134">
        <f t="shared" si="5"/>
        <v>0</v>
      </c>
      <c r="F17" s="131"/>
      <c r="G17" s="131" t="str">
        <f t="shared" si="6"/>
        <v/>
      </c>
      <c r="H17" s="131"/>
      <c r="I17" s="135"/>
      <c r="L17" s="128"/>
    </row>
    <row r="18" spans="1:12" s="132" customFormat="1" ht="20.45" customHeight="1" x14ac:dyDescent="0.25">
      <c r="A18" s="127" t="str">
        <f t="shared" si="4"/>
        <v>🔲</v>
      </c>
      <c r="B18" s="147" t="s">
        <v>180</v>
      </c>
      <c r="C18" s="129"/>
      <c r="D18" s="129"/>
      <c r="E18" s="134">
        <f t="shared" si="5"/>
        <v>0</v>
      </c>
      <c r="F18" s="131"/>
      <c r="G18" s="131" t="str">
        <f t="shared" si="6"/>
        <v/>
      </c>
      <c r="H18" s="131"/>
      <c r="I18" s="129"/>
      <c r="L18" s="128"/>
    </row>
    <row r="19" spans="1:12" s="132" customFormat="1" ht="20.45" customHeight="1" x14ac:dyDescent="0.25">
      <c r="A19" s="127" t="str">
        <f t="shared" si="4"/>
        <v>🔲</v>
      </c>
      <c r="B19" s="147" t="s">
        <v>181</v>
      </c>
      <c r="C19" s="129"/>
      <c r="D19" s="129"/>
      <c r="E19" s="134">
        <f t="shared" si="5"/>
        <v>0</v>
      </c>
      <c r="F19" s="131"/>
      <c r="G19" s="131" t="str">
        <f t="shared" si="6"/>
        <v/>
      </c>
      <c r="H19" s="131"/>
      <c r="I19" s="135"/>
      <c r="L19" s="128"/>
    </row>
    <row r="20" spans="1:12" s="132" customFormat="1" ht="20.45" customHeight="1" x14ac:dyDescent="0.25">
      <c r="A20" s="127" t="str">
        <f t="shared" si="4"/>
        <v>🔲</v>
      </c>
      <c r="B20" s="147" t="s">
        <v>182</v>
      </c>
      <c r="C20" s="129"/>
      <c r="D20" s="129"/>
      <c r="E20" s="134">
        <f t="shared" si="5"/>
        <v>0</v>
      </c>
      <c r="F20" s="131"/>
      <c r="G20" s="131" t="str">
        <f t="shared" si="6"/>
        <v/>
      </c>
      <c r="H20" s="131"/>
      <c r="I20" s="135"/>
      <c r="L20" s="128"/>
    </row>
    <row r="21" spans="1:12" s="132" customFormat="1" ht="20.45" customHeight="1" x14ac:dyDescent="0.25">
      <c r="A21" s="127" t="str">
        <f t="shared" si="4"/>
        <v>🔲</v>
      </c>
      <c r="B21" s="147" t="s">
        <v>183</v>
      </c>
      <c r="C21" s="129"/>
      <c r="D21" s="129"/>
      <c r="E21" s="134">
        <f t="shared" si="5"/>
        <v>0</v>
      </c>
      <c r="F21" s="131"/>
      <c r="G21" s="131" t="str">
        <f t="shared" si="6"/>
        <v/>
      </c>
      <c r="H21" s="131"/>
      <c r="I21" s="135"/>
      <c r="L21" s="128"/>
    </row>
    <row r="22" spans="1:12" s="132" customFormat="1" ht="20.45" customHeight="1" x14ac:dyDescent="0.25">
      <c r="A22" s="127" t="str">
        <f t="shared" si="4"/>
        <v>🔲</v>
      </c>
      <c r="B22" s="147" t="s">
        <v>184</v>
      </c>
      <c r="C22" s="129"/>
      <c r="D22" s="129"/>
      <c r="E22" s="134">
        <f t="shared" si="5"/>
        <v>0</v>
      </c>
      <c r="F22" s="131"/>
      <c r="G22" s="131" t="str">
        <f t="shared" si="6"/>
        <v/>
      </c>
      <c r="H22" s="131"/>
      <c r="I22" s="135"/>
      <c r="L22" s="128"/>
    </row>
    <row r="23" spans="1:12" s="126" customFormat="1" ht="29.25" customHeight="1" x14ac:dyDescent="0.25">
      <c r="A23" s="121" t="s">
        <v>185</v>
      </c>
      <c r="B23" s="148"/>
      <c r="C23" s="121"/>
      <c r="D23" s="121"/>
      <c r="E23" s="133"/>
      <c r="F23" s="121"/>
      <c r="G23" s="121"/>
      <c r="H23" s="121"/>
      <c r="I23" s="121"/>
      <c r="J23" s="121"/>
      <c r="K23" s="121"/>
      <c r="L23" s="121"/>
    </row>
    <row r="24" spans="1:12" s="132" customFormat="1" ht="20.45" customHeight="1" x14ac:dyDescent="0.25">
      <c r="A24" s="127" t="str">
        <f>IF(G24=0,"✅","🔲")</f>
        <v>🔲</v>
      </c>
      <c r="B24" s="149" t="s">
        <v>186</v>
      </c>
      <c r="C24" s="129"/>
      <c r="D24" s="129"/>
      <c r="E24" s="130">
        <f>C24-D24</f>
        <v>0</v>
      </c>
      <c r="F24" s="131"/>
      <c r="G24" s="131" t="str">
        <f t="shared" ref="G24:G30" si="7">IF(F24="","",D24-F24)</f>
        <v/>
      </c>
      <c r="H24" s="131"/>
      <c r="I24" s="129"/>
      <c r="L24" s="128"/>
    </row>
    <row r="25" spans="1:12" s="132" customFormat="1" ht="20.45" customHeight="1" x14ac:dyDescent="0.25">
      <c r="A25" s="127" t="str">
        <f t="shared" ref="A25:A89" si="8">IF(G25=0,"✅","🔲")</f>
        <v>🔲</v>
      </c>
      <c r="B25" s="147" t="s">
        <v>187</v>
      </c>
      <c r="C25" s="129"/>
      <c r="D25" s="129"/>
      <c r="E25" s="130">
        <f t="shared" ref="E25:E30" si="9">C25-D25</f>
        <v>0</v>
      </c>
      <c r="F25" s="131"/>
      <c r="G25" s="131" t="str">
        <f t="shared" si="7"/>
        <v/>
      </c>
      <c r="H25" s="131"/>
      <c r="I25" s="129"/>
      <c r="L25" s="128"/>
    </row>
    <row r="26" spans="1:12" s="132" customFormat="1" ht="20.45" customHeight="1" x14ac:dyDescent="0.25">
      <c r="A26" s="127" t="str">
        <f t="shared" si="8"/>
        <v>🔲</v>
      </c>
      <c r="B26" s="147" t="s">
        <v>188</v>
      </c>
      <c r="C26" s="129"/>
      <c r="D26" s="129"/>
      <c r="E26" s="130">
        <f t="shared" si="9"/>
        <v>0</v>
      </c>
      <c r="F26" s="131"/>
      <c r="G26" s="131" t="str">
        <f t="shared" si="7"/>
        <v/>
      </c>
      <c r="H26" s="131"/>
      <c r="I26" s="135"/>
      <c r="L26" s="128"/>
    </row>
    <row r="27" spans="1:12" s="132" customFormat="1" ht="20.45" customHeight="1" x14ac:dyDescent="0.25">
      <c r="A27" s="127" t="str">
        <f t="shared" si="8"/>
        <v>🔲</v>
      </c>
      <c r="B27" s="147" t="s">
        <v>189</v>
      </c>
      <c r="C27" s="129"/>
      <c r="D27" s="129"/>
      <c r="E27" s="130">
        <f t="shared" si="9"/>
        <v>0</v>
      </c>
      <c r="F27" s="131"/>
      <c r="G27" s="131" t="str">
        <f t="shared" si="7"/>
        <v/>
      </c>
      <c r="H27" s="131"/>
      <c r="I27" s="135"/>
      <c r="L27" s="128"/>
    </row>
    <row r="28" spans="1:12" s="132" customFormat="1" ht="20.45" customHeight="1" x14ac:dyDescent="0.25">
      <c r="A28" s="127" t="str">
        <f t="shared" si="8"/>
        <v>🔲</v>
      </c>
      <c r="B28" s="147" t="s">
        <v>190</v>
      </c>
      <c r="C28" s="129"/>
      <c r="D28" s="129"/>
      <c r="E28" s="130">
        <f t="shared" si="9"/>
        <v>0</v>
      </c>
      <c r="F28" s="131"/>
      <c r="G28" s="131" t="str">
        <f t="shared" si="7"/>
        <v/>
      </c>
      <c r="H28" s="131"/>
      <c r="I28" s="135"/>
      <c r="L28" s="128"/>
    </row>
    <row r="29" spans="1:12" s="132" customFormat="1" ht="20.45" customHeight="1" x14ac:dyDescent="0.25">
      <c r="A29" s="127" t="str">
        <f t="shared" si="8"/>
        <v>🔲</v>
      </c>
      <c r="B29" s="147" t="s">
        <v>191</v>
      </c>
      <c r="C29" s="129"/>
      <c r="D29" s="129"/>
      <c r="E29" s="130">
        <f t="shared" si="9"/>
        <v>0</v>
      </c>
      <c r="F29" s="131"/>
      <c r="G29" s="131" t="str">
        <f t="shared" si="7"/>
        <v/>
      </c>
      <c r="H29" s="131"/>
      <c r="I29" s="135"/>
      <c r="L29" s="128"/>
    </row>
    <row r="30" spans="1:12" s="132" customFormat="1" ht="20.45" customHeight="1" x14ac:dyDescent="0.25">
      <c r="A30" s="127" t="str">
        <f t="shared" si="8"/>
        <v>🔲</v>
      </c>
      <c r="B30" s="147" t="s">
        <v>192</v>
      </c>
      <c r="C30" s="129"/>
      <c r="D30" s="129"/>
      <c r="E30" s="130">
        <f t="shared" si="9"/>
        <v>0</v>
      </c>
      <c r="F30" s="131"/>
      <c r="G30" s="131" t="str">
        <f t="shared" si="7"/>
        <v/>
      </c>
      <c r="H30" s="131"/>
      <c r="I30" s="135"/>
      <c r="L30" s="128"/>
    </row>
    <row r="31" spans="1:12" s="126" customFormat="1" ht="29.25" customHeight="1" x14ac:dyDescent="0.25">
      <c r="A31" s="121" t="s">
        <v>193</v>
      </c>
      <c r="B31" s="148"/>
      <c r="C31" s="121"/>
      <c r="D31" s="121"/>
      <c r="E31" s="133"/>
      <c r="F31" s="121"/>
      <c r="G31" s="121"/>
      <c r="H31" s="121"/>
      <c r="I31" s="121"/>
      <c r="J31" s="121"/>
      <c r="K31" s="121"/>
      <c r="L31" s="121"/>
    </row>
    <row r="32" spans="1:12" s="132" customFormat="1" ht="20.45" customHeight="1" x14ac:dyDescent="0.25">
      <c r="A32" s="127" t="str">
        <f t="shared" si="8"/>
        <v>🔲</v>
      </c>
      <c r="B32" s="147" t="s">
        <v>194</v>
      </c>
      <c r="C32" s="129"/>
      <c r="D32" s="129"/>
      <c r="E32" s="130">
        <f>C32-D32</f>
        <v>0</v>
      </c>
      <c r="F32" s="131"/>
      <c r="G32" s="131" t="str">
        <f>IF(F32="","",D32-F32)</f>
        <v/>
      </c>
      <c r="H32" s="131"/>
      <c r="I32" s="129"/>
      <c r="L32" s="128"/>
    </row>
    <row r="33" spans="1:12" s="132" customFormat="1" ht="20.45" customHeight="1" x14ac:dyDescent="0.25">
      <c r="A33" s="127" t="str">
        <f t="shared" si="8"/>
        <v>🔲</v>
      </c>
      <c r="B33" s="147" t="s">
        <v>195</v>
      </c>
      <c r="C33" s="129"/>
      <c r="D33" s="129"/>
      <c r="E33" s="130">
        <f t="shared" ref="E33:E36" si="10">C33-D33</f>
        <v>0</v>
      </c>
      <c r="F33" s="131"/>
      <c r="G33" s="131" t="str">
        <f t="shared" ref="G33:G36" si="11">IF(F33="","",D33-F33)</f>
        <v/>
      </c>
      <c r="H33" s="131"/>
      <c r="I33" s="129"/>
      <c r="L33" s="128"/>
    </row>
    <row r="34" spans="1:12" s="132" customFormat="1" ht="20.45" customHeight="1" x14ac:dyDescent="0.25">
      <c r="A34" s="127" t="str">
        <f t="shared" si="8"/>
        <v>🔲</v>
      </c>
      <c r="B34" s="147" t="s">
        <v>196</v>
      </c>
      <c r="C34" s="129"/>
      <c r="D34" s="129"/>
      <c r="E34" s="130">
        <f t="shared" si="10"/>
        <v>0</v>
      </c>
      <c r="F34" s="131"/>
      <c r="G34" s="131" t="str">
        <f t="shared" si="11"/>
        <v/>
      </c>
      <c r="H34" s="131"/>
      <c r="I34" s="129"/>
      <c r="L34" s="128"/>
    </row>
    <row r="35" spans="1:12" s="132" customFormat="1" ht="20.45" customHeight="1" x14ac:dyDescent="0.25">
      <c r="A35" s="127" t="str">
        <f t="shared" si="8"/>
        <v>🔲</v>
      </c>
      <c r="B35" s="147" t="s">
        <v>197</v>
      </c>
      <c r="C35" s="129"/>
      <c r="D35" s="129"/>
      <c r="E35" s="130">
        <f t="shared" si="10"/>
        <v>0</v>
      </c>
      <c r="F35" s="131"/>
      <c r="G35" s="131" t="str">
        <f t="shared" si="11"/>
        <v/>
      </c>
      <c r="H35" s="131"/>
      <c r="I35" s="129"/>
      <c r="L35" s="128"/>
    </row>
    <row r="36" spans="1:12" s="132" customFormat="1" ht="20.45" customHeight="1" x14ac:dyDescent="0.25">
      <c r="A36" s="127" t="str">
        <f t="shared" si="8"/>
        <v>🔲</v>
      </c>
      <c r="B36" s="147" t="s">
        <v>198</v>
      </c>
      <c r="C36" s="129"/>
      <c r="D36" s="129"/>
      <c r="E36" s="130">
        <f t="shared" si="10"/>
        <v>0</v>
      </c>
      <c r="F36" s="131"/>
      <c r="G36" s="131" t="str">
        <f t="shared" si="11"/>
        <v/>
      </c>
      <c r="H36" s="131"/>
      <c r="I36" s="129"/>
      <c r="L36" s="128"/>
    </row>
    <row r="37" spans="1:12" s="126" customFormat="1" ht="29.25" customHeight="1" x14ac:dyDescent="0.25">
      <c r="A37" s="121" t="s">
        <v>199</v>
      </c>
      <c r="B37" s="148"/>
      <c r="C37" s="121"/>
      <c r="D37" s="121"/>
      <c r="E37" s="133"/>
      <c r="F37" s="121"/>
      <c r="G37" s="121"/>
      <c r="H37" s="121"/>
      <c r="I37" s="121"/>
      <c r="J37" s="121"/>
      <c r="K37" s="121"/>
      <c r="L37" s="121"/>
    </row>
    <row r="38" spans="1:12" s="132" customFormat="1" ht="20.100000000000001" customHeight="1" x14ac:dyDescent="0.25">
      <c r="A38" s="127" t="str">
        <f t="shared" si="8"/>
        <v>🔲</v>
      </c>
      <c r="B38" s="147" t="s">
        <v>200</v>
      </c>
      <c r="C38" s="129"/>
      <c r="D38" s="129"/>
      <c r="E38" s="134">
        <f t="shared" ref="E38:E48" si="12">C38-D38</f>
        <v>0</v>
      </c>
      <c r="F38" s="131"/>
      <c r="G38" s="131" t="str">
        <f t="shared" ref="G38:G48" si="13">IF(F38="","",D38-F38)</f>
        <v/>
      </c>
      <c r="H38" s="131"/>
      <c r="I38" s="135"/>
      <c r="L38" s="136"/>
    </row>
    <row r="39" spans="1:12" s="132" customFormat="1" ht="20.100000000000001" customHeight="1" x14ac:dyDescent="0.25">
      <c r="A39" s="127" t="str">
        <f t="shared" si="8"/>
        <v>🔲</v>
      </c>
      <c r="B39" s="147" t="s">
        <v>201</v>
      </c>
      <c r="C39" s="129"/>
      <c r="D39" s="129"/>
      <c r="E39" s="134">
        <f t="shared" si="12"/>
        <v>0</v>
      </c>
      <c r="F39" s="131"/>
      <c r="G39" s="131" t="str">
        <f t="shared" si="13"/>
        <v/>
      </c>
      <c r="H39" s="131"/>
      <c r="I39" s="135"/>
      <c r="L39" s="136"/>
    </row>
    <row r="40" spans="1:12" s="132" customFormat="1" ht="20.100000000000001" customHeight="1" x14ac:dyDescent="0.25">
      <c r="A40" s="127" t="str">
        <f t="shared" si="8"/>
        <v>🔲</v>
      </c>
      <c r="B40" s="147" t="s">
        <v>202</v>
      </c>
      <c r="C40" s="129"/>
      <c r="D40" s="129"/>
      <c r="E40" s="134">
        <f t="shared" si="12"/>
        <v>0</v>
      </c>
      <c r="F40" s="131"/>
      <c r="G40" s="131" t="str">
        <f t="shared" si="13"/>
        <v/>
      </c>
      <c r="H40" s="131"/>
      <c r="I40" s="135"/>
      <c r="L40" s="136"/>
    </row>
    <row r="41" spans="1:12" s="132" customFormat="1" ht="20.100000000000001" customHeight="1" x14ac:dyDescent="0.25">
      <c r="A41" s="127" t="str">
        <f t="shared" si="8"/>
        <v>🔲</v>
      </c>
      <c r="B41" s="147" t="s">
        <v>82</v>
      </c>
      <c r="C41" s="129"/>
      <c r="D41" s="129"/>
      <c r="E41" s="134">
        <f t="shared" si="12"/>
        <v>0</v>
      </c>
      <c r="F41" s="131"/>
      <c r="G41" s="131" t="str">
        <f t="shared" si="13"/>
        <v/>
      </c>
      <c r="H41" s="131"/>
      <c r="I41" s="135"/>
      <c r="L41" s="136"/>
    </row>
    <row r="42" spans="1:12" s="132" customFormat="1" ht="20.100000000000001" customHeight="1" x14ac:dyDescent="0.25">
      <c r="A42" s="127" t="str">
        <f t="shared" si="8"/>
        <v>🔲</v>
      </c>
      <c r="B42" s="147" t="s">
        <v>203</v>
      </c>
      <c r="C42" s="129"/>
      <c r="D42" s="129"/>
      <c r="E42" s="134">
        <f t="shared" si="12"/>
        <v>0</v>
      </c>
      <c r="F42" s="131"/>
      <c r="G42" s="131" t="str">
        <f t="shared" si="13"/>
        <v/>
      </c>
      <c r="H42" s="131"/>
      <c r="I42" s="135"/>
      <c r="L42" s="136"/>
    </row>
    <row r="43" spans="1:12" s="132" customFormat="1" ht="20.100000000000001" customHeight="1" x14ac:dyDescent="0.25">
      <c r="A43" s="127" t="str">
        <f t="shared" si="8"/>
        <v>🔲</v>
      </c>
      <c r="B43" s="147" t="s">
        <v>204</v>
      </c>
      <c r="C43" s="129"/>
      <c r="D43" s="129"/>
      <c r="E43" s="134">
        <f t="shared" si="12"/>
        <v>0</v>
      </c>
      <c r="F43" s="131"/>
      <c r="G43" s="131" t="str">
        <f t="shared" si="13"/>
        <v/>
      </c>
      <c r="H43" s="131"/>
      <c r="I43" s="135"/>
      <c r="L43" s="136"/>
    </row>
    <row r="44" spans="1:12" s="132" customFormat="1" ht="20.100000000000001" customHeight="1" x14ac:dyDescent="0.25">
      <c r="A44" s="127" t="str">
        <f t="shared" si="8"/>
        <v>🔲</v>
      </c>
      <c r="B44" s="147" t="s">
        <v>205</v>
      </c>
      <c r="C44" s="129"/>
      <c r="D44" s="129"/>
      <c r="E44" s="134">
        <f t="shared" si="12"/>
        <v>0</v>
      </c>
      <c r="F44" s="131"/>
      <c r="G44" s="131" t="str">
        <f t="shared" si="13"/>
        <v/>
      </c>
      <c r="H44" s="131"/>
      <c r="I44" s="135"/>
      <c r="L44" s="136"/>
    </row>
    <row r="45" spans="1:12" s="132" customFormat="1" ht="20.100000000000001" customHeight="1" x14ac:dyDescent="0.25">
      <c r="A45" s="127" t="str">
        <f t="shared" si="8"/>
        <v>🔲</v>
      </c>
      <c r="B45" s="147" t="s">
        <v>206</v>
      </c>
      <c r="C45" s="129"/>
      <c r="D45" s="129"/>
      <c r="E45" s="134">
        <f t="shared" si="12"/>
        <v>0</v>
      </c>
      <c r="F45" s="131"/>
      <c r="G45" s="131" t="str">
        <f t="shared" si="13"/>
        <v/>
      </c>
      <c r="H45" s="131"/>
      <c r="I45" s="135"/>
      <c r="L45" s="136"/>
    </row>
    <row r="46" spans="1:12" s="132" customFormat="1" ht="20.100000000000001" customHeight="1" x14ac:dyDescent="0.25">
      <c r="A46" s="127" t="str">
        <f t="shared" si="8"/>
        <v>🔲</v>
      </c>
      <c r="B46" s="147" t="s">
        <v>207</v>
      </c>
      <c r="C46" s="129"/>
      <c r="D46" s="129"/>
      <c r="E46" s="134">
        <f t="shared" si="12"/>
        <v>0</v>
      </c>
      <c r="F46" s="131"/>
      <c r="G46" s="131" t="str">
        <f t="shared" si="13"/>
        <v/>
      </c>
      <c r="H46" s="131"/>
      <c r="I46" s="135"/>
      <c r="L46" s="136"/>
    </row>
    <row r="47" spans="1:12" s="132" customFormat="1" ht="20.100000000000001" customHeight="1" x14ac:dyDescent="0.25">
      <c r="A47" s="127" t="str">
        <f t="shared" si="8"/>
        <v>🔲</v>
      </c>
      <c r="B47" s="147" t="s">
        <v>208</v>
      </c>
      <c r="C47" s="129"/>
      <c r="D47" s="129"/>
      <c r="E47" s="134">
        <f t="shared" si="12"/>
        <v>0</v>
      </c>
      <c r="F47" s="131"/>
      <c r="G47" s="131" t="str">
        <f t="shared" si="13"/>
        <v/>
      </c>
      <c r="H47" s="131"/>
      <c r="I47" s="135"/>
      <c r="L47" s="136"/>
    </row>
    <row r="48" spans="1:12" s="132" customFormat="1" ht="20.100000000000001" customHeight="1" x14ac:dyDescent="0.25">
      <c r="A48" s="127" t="str">
        <f t="shared" si="8"/>
        <v>🔲</v>
      </c>
      <c r="B48" s="147" t="s">
        <v>209</v>
      </c>
      <c r="C48" s="129"/>
      <c r="D48" s="129"/>
      <c r="E48" s="134">
        <f t="shared" si="12"/>
        <v>0</v>
      </c>
      <c r="F48" s="131"/>
      <c r="G48" s="131" t="str">
        <f t="shared" si="13"/>
        <v/>
      </c>
      <c r="H48" s="131"/>
      <c r="I48" s="135"/>
      <c r="L48" s="128"/>
    </row>
    <row r="49" spans="1:12" s="126" customFormat="1" ht="29.25" customHeight="1" x14ac:dyDescent="0.25">
      <c r="A49" s="121" t="s">
        <v>210</v>
      </c>
      <c r="B49" s="148"/>
      <c r="C49" s="121"/>
      <c r="D49" s="121"/>
      <c r="E49" s="133"/>
      <c r="F49" s="121"/>
      <c r="G49" s="121"/>
      <c r="H49" s="121"/>
      <c r="I49" s="121"/>
      <c r="J49" s="121"/>
      <c r="K49" s="121"/>
      <c r="L49" s="121"/>
    </row>
    <row r="50" spans="1:12" s="132" customFormat="1" ht="20.45" customHeight="1" x14ac:dyDescent="0.25">
      <c r="A50" s="127" t="str">
        <f t="shared" si="8"/>
        <v>🔲</v>
      </c>
      <c r="B50" s="147" t="s">
        <v>211</v>
      </c>
      <c r="C50" s="129"/>
      <c r="D50" s="129"/>
      <c r="E50" s="134">
        <f>C50-D50</f>
        <v>0</v>
      </c>
      <c r="F50" s="131"/>
      <c r="G50" s="131" t="str">
        <f>IF(F50="","",D50-F50)</f>
        <v/>
      </c>
      <c r="H50" s="131"/>
      <c r="I50" s="135"/>
      <c r="L50" s="128"/>
    </row>
    <row r="51" spans="1:12" s="132" customFormat="1" ht="20.45" customHeight="1" x14ac:dyDescent="0.25">
      <c r="A51" s="127" t="str">
        <f t="shared" si="8"/>
        <v>🔲</v>
      </c>
      <c r="B51" s="147" t="s">
        <v>212</v>
      </c>
      <c r="C51" s="129"/>
      <c r="D51" s="129"/>
      <c r="E51" s="134">
        <f t="shared" ref="E51:E52" si="14">C51-D51</f>
        <v>0</v>
      </c>
      <c r="F51" s="131"/>
      <c r="G51" s="131" t="str">
        <f t="shared" ref="G51:G52" si="15">IF(F51="","",D51-F51)</f>
        <v/>
      </c>
      <c r="H51" s="131"/>
      <c r="I51" s="135"/>
      <c r="L51" s="128"/>
    </row>
    <row r="52" spans="1:12" s="132" customFormat="1" ht="20.45" customHeight="1" x14ac:dyDescent="0.25">
      <c r="A52" s="127" t="str">
        <f t="shared" si="8"/>
        <v>🔲</v>
      </c>
      <c r="B52" s="147" t="s">
        <v>213</v>
      </c>
      <c r="C52" s="129"/>
      <c r="D52" s="129"/>
      <c r="E52" s="134">
        <f t="shared" si="14"/>
        <v>0</v>
      </c>
      <c r="F52" s="131"/>
      <c r="G52" s="131" t="str">
        <f t="shared" si="15"/>
        <v/>
      </c>
      <c r="H52" s="131"/>
      <c r="I52" s="135"/>
      <c r="L52" s="128"/>
    </row>
    <row r="53" spans="1:12" s="126" customFormat="1" ht="29.25" customHeight="1" x14ac:dyDescent="0.25">
      <c r="A53" s="121" t="s">
        <v>214</v>
      </c>
      <c r="B53" s="148"/>
      <c r="C53" s="121"/>
      <c r="D53" s="121"/>
      <c r="E53" s="133"/>
      <c r="F53" s="121"/>
      <c r="G53" s="121"/>
      <c r="H53" s="121"/>
      <c r="I53" s="121"/>
      <c r="J53" s="121"/>
      <c r="K53" s="121"/>
      <c r="L53" s="121"/>
    </row>
    <row r="54" spans="1:12" s="132" customFormat="1" ht="20.100000000000001" customHeight="1" x14ac:dyDescent="0.25">
      <c r="A54" s="127" t="str">
        <f t="shared" si="8"/>
        <v>🔲</v>
      </c>
      <c r="B54" s="147" t="s">
        <v>215</v>
      </c>
      <c r="C54" s="129"/>
      <c r="D54" s="129"/>
      <c r="E54" s="134">
        <f>C54-D54</f>
        <v>0</v>
      </c>
      <c r="F54" s="131"/>
      <c r="G54" s="131" t="str">
        <f t="shared" ref="G54:G62" si="16">IF(F54="","",D54-F54)</f>
        <v/>
      </c>
      <c r="H54" s="131"/>
      <c r="I54" s="135"/>
      <c r="L54" s="128"/>
    </row>
    <row r="55" spans="1:12" s="132" customFormat="1" ht="20.100000000000001" customHeight="1" x14ac:dyDescent="0.25">
      <c r="A55" s="127" t="str">
        <f t="shared" si="8"/>
        <v>🔲</v>
      </c>
      <c r="B55" s="147" t="s">
        <v>216</v>
      </c>
      <c r="C55" s="129"/>
      <c r="D55" s="129"/>
      <c r="E55" s="134">
        <f t="shared" ref="E55:E62" si="17">C55-D55</f>
        <v>0</v>
      </c>
      <c r="F55" s="131"/>
      <c r="G55" s="131" t="str">
        <f t="shared" si="16"/>
        <v/>
      </c>
      <c r="H55" s="131"/>
      <c r="I55" s="135"/>
      <c r="L55" s="128"/>
    </row>
    <row r="56" spans="1:12" s="132" customFormat="1" ht="20.45" customHeight="1" x14ac:dyDescent="0.25">
      <c r="A56" s="127" t="str">
        <f t="shared" si="8"/>
        <v>🔲</v>
      </c>
      <c r="B56" s="140" t="s">
        <v>217</v>
      </c>
      <c r="C56" s="135"/>
      <c r="D56" s="135"/>
      <c r="E56" s="134">
        <f t="shared" si="17"/>
        <v>0</v>
      </c>
      <c r="F56" s="131"/>
      <c r="G56" s="131" t="str">
        <f t="shared" si="16"/>
        <v/>
      </c>
      <c r="H56" s="131"/>
      <c r="I56" s="135"/>
      <c r="L56" s="128"/>
    </row>
    <row r="57" spans="1:12" s="132" customFormat="1" ht="20.45" customHeight="1" x14ac:dyDescent="0.25">
      <c r="A57" s="127" t="str">
        <f t="shared" si="8"/>
        <v>🔲</v>
      </c>
      <c r="B57" s="140" t="s">
        <v>57</v>
      </c>
      <c r="C57" s="135"/>
      <c r="D57" s="135"/>
      <c r="E57" s="134">
        <f t="shared" si="17"/>
        <v>0</v>
      </c>
      <c r="F57" s="131"/>
      <c r="G57" s="131" t="str">
        <f t="shared" si="16"/>
        <v/>
      </c>
      <c r="H57" s="131"/>
      <c r="I57" s="135"/>
      <c r="L57" s="128"/>
    </row>
    <row r="58" spans="1:12" s="132" customFormat="1" ht="20.45" customHeight="1" x14ac:dyDescent="0.25">
      <c r="A58" s="127" t="str">
        <f t="shared" si="8"/>
        <v>🔲</v>
      </c>
      <c r="B58" s="140" t="s">
        <v>218</v>
      </c>
      <c r="C58" s="135"/>
      <c r="D58" s="135"/>
      <c r="E58" s="134">
        <f t="shared" si="17"/>
        <v>0</v>
      </c>
      <c r="F58" s="131"/>
      <c r="G58" s="131" t="str">
        <f t="shared" si="16"/>
        <v/>
      </c>
      <c r="H58" s="131"/>
      <c r="I58" s="135"/>
      <c r="L58" s="128"/>
    </row>
    <row r="59" spans="1:12" s="132" customFormat="1" ht="20.45" customHeight="1" x14ac:dyDescent="0.25">
      <c r="A59" s="127" t="str">
        <f t="shared" si="8"/>
        <v>🔲</v>
      </c>
      <c r="B59" s="140" t="s">
        <v>219</v>
      </c>
      <c r="C59" s="135"/>
      <c r="D59" s="135"/>
      <c r="E59" s="134">
        <f t="shared" si="17"/>
        <v>0</v>
      </c>
      <c r="F59" s="131"/>
      <c r="G59" s="131" t="str">
        <f t="shared" si="16"/>
        <v/>
      </c>
      <c r="H59" s="131"/>
      <c r="I59" s="135"/>
      <c r="L59" s="128"/>
    </row>
    <row r="60" spans="1:12" s="132" customFormat="1" ht="20.45" customHeight="1" x14ac:dyDescent="0.25">
      <c r="A60" s="127" t="str">
        <f t="shared" si="8"/>
        <v>🔲</v>
      </c>
      <c r="B60" s="140" t="s">
        <v>220</v>
      </c>
      <c r="C60" s="135"/>
      <c r="D60" s="135"/>
      <c r="E60" s="134">
        <f t="shared" si="17"/>
        <v>0</v>
      </c>
      <c r="F60" s="131"/>
      <c r="G60" s="131" t="str">
        <f t="shared" si="16"/>
        <v/>
      </c>
      <c r="H60" s="131"/>
      <c r="I60" s="135"/>
      <c r="L60" s="128"/>
    </row>
    <row r="61" spans="1:12" s="132" customFormat="1" ht="20.45" customHeight="1" x14ac:dyDescent="0.25">
      <c r="A61" s="127" t="str">
        <f t="shared" si="8"/>
        <v>🔲</v>
      </c>
      <c r="B61" s="140" t="s">
        <v>221</v>
      </c>
      <c r="C61" s="135"/>
      <c r="D61" s="135"/>
      <c r="E61" s="134">
        <f t="shared" si="17"/>
        <v>0</v>
      </c>
      <c r="F61" s="131"/>
      <c r="G61" s="131" t="str">
        <f t="shared" si="16"/>
        <v/>
      </c>
      <c r="H61" s="131"/>
      <c r="I61" s="135"/>
      <c r="L61" s="128"/>
    </row>
    <row r="62" spans="1:12" s="132" customFormat="1" ht="20.100000000000001" customHeight="1" x14ac:dyDescent="0.25">
      <c r="A62" s="127" t="str">
        <f t="shared" si="8"/>
        <v>🔲</v>
      </c>
      <c r="B62" s="147" t="s">
        <v>222</v>
      </c>
      <c r="C62" s="129"/>
      <c r="D62" s="129"/>
      <c r="E62" s="134">
        <f t="shared" si="17"/>
        <v>0</v>
      </c>
      <c r="F62" s="131"/>
      <c r="G62" s="131" t="str">
        <f t="shared" si="16"/>
        <v/>
      </c>
      <c r="H62" s="131"/>
      <c r="I62" s="135"/>
      <c r="L62" s="128"/>
    </row>
    <row r="63" spans="1:12" s="126" customFormat="1" ht="29.25" customHeight="1" x14ac:dyDescent="0.25">
      <c r="A63" s="121" t="s">
        <v>223</v>
      </c>
      <c r="B63" s="148"/>
      <c r="C63" s="121"/>
      <c r="D63" s="121"/>
      <c r="E63" s="133"/>
      <c r="F63" s="121"/>
      <c r="G63" s="121"/>
      <c r="H63" s="121"/>
      <c r="I63" s="121"/>
      <c r="J63" s="121"/>
      <c r="K63" s="121"/>
      <c r="L63" s="121"/>
    </row>
    <row r="64" spans="1:12" s="132" customFormat="1" ht="20.100000000000001" customHeight="1" x14ac:dyDescent="0.25">
      <c r="A64" s="127" t="str">
        <f t="shared" si="8"/>
        <v>🔲</v>
      </c>
      <c r="B64" s="147" t="s">
        <v>215</v>
      </c>
      <c r="C64" s="129"/>
      <c r="D64" s="129"/>
      <c r="E64" s="134">
        <f>C64-D64</f>
        <v>0</v>
      </c>
      <c r="F64" s="131"/>
      <c r="G64" s="131" t="str">
        <f>IF(F64="","",D64-F64)</f>
        <v/>
      </c>
      <c r="H64" s="131"/>
      <c r="I64" s="135"/>
      <c r="L64" s="128"/>
    </row>
    <row r="65" spans="1:12" s="132" customFormat="1" ht="20.45" customHeight="1" x14ac:dyDescent="0.25">
      <c r="A65" s="127" t="str">
        <f t="shared" si="8"/>
        <v>🔲</v>
      </c>
      <c r="B65" s="147" t="s">
        <v>224</v>
      </c>
      <c r="C65" s="129"/>
      <c r="D65" s="129"/>
      <c r="E65" s="134">
        <f t="shared" ref="E65:E68" si="18">C65-D65</f>
        <v>0</v>
      </c>
      <c r="F65" s="131"/>
      <c r="G65" s="131" t="str">
        <f t="shared" ref="G65:G68" si="19">IF(F65="","",D65-F65)</f>
        <v/>
      </c>
      <c r="H65" s="131"/>
      <c r="I65" s="135"/>
      <c r="L65" s="128"/>
    </row>
    <row r="66" spans="1:12" s="132" customFormat="1" ht="20.45" customHeight="1" x14ac:dyDescent="0.25">
      <c r="A66" s="127" t="str">
        <f t="shared" si="8"/>
        <v>🔲</v>
      </c>
      <c r="B66" s="140" t="s">
        <v>57</v>
      </c>
      <c r="C66" s="135"/>
      <c r="D66" s="135"/>
      <c r="E66" s="134">
        <f t="shared" si="18"/>
        <v>0</v>
      </c>
      <c r="F66" s="131"/>
      <c r="G66" s="131" t="str">
        <f t="shared" si="19"/>
        <v/>
      </c>
      <c r="H66" s="131"/>
      <c r="I66" s="135"/>
      <c r="L66" s="128"/>
    </row>
    <row r="67" spans="1:12" s="132" customFormat="1" ht="20.45" customHeight="1" x14ac:dyDescent="0.25">
      <c r="A67" s="127" t="str">
        <f t="shared" si="8"/>
        <v>🔲</v>
      </c>
      <c r="B67" s="140" t="s">
        <v>218</v>
      </c>
      <c r="C67" s="135"/>
      <c r="D67" s="135"/>
      <c r="E67" s="134">
        <f t="shared" si="18"/>
        <v>0</v>
      </c>
      <c r="F67" s="131"/>
      <c r="G67" s="131" t="str">
        <f t="shared" si="19"/>
        <v/>
      </c>
      <c r="H67" s="131"/>
      <c r="I67" s="135"/>
      <c r="L67" s="128"/>
    </row>
    <row r="68" spans="1:12" s="132" customFormat="1" ht="20.45" customHeight="1" x14ac:dyDescent="0.25">
      <c r="A68" s="127" t="str">
        <f t="shared" si="8"/>
        <v>🔲</v>
      </c>
      <c r="B68" s="140" t="s">
        <v>219</v>
      </c>
      <c r="C68" s="135"/>
      <c r="D68" s="135"/>
      <c r="E68" s="134">
        <f t="shared" si="18"/>
        <v>0</v>
      </c>
      <c r="F68" s="131"/>
      <c r="G68" s="131" t="str">
        <f t="shared" si="19"/>
        <v/>
      </c>
      <c r="H68" s="131"/>
      <c r="I68" s="135"/>
      <c r="L68" s="128"/>
    </row>
    <row r="69" spans="1:12" s="126" customFormat="1" ht="29.25" customHeight="1" x14ac:dyDescent="0.25">
      <c r="A69" s="121" t="s">
        <v>225</v>
      </c>
      <c r="B69" s="148"/>
      <c r="C69" s="121"/>
      <c r="D69" s="121"/>
      <c r="E69" s="133"/>
      <c r="F69" s="121"/>
      <c r="G69" s="121"/>
      <c r="H69" s="121"/>
      <c r="I69" s="121"/>
      <c r="J69" s="121"/>
      <c r="K69" s="121"/>
      <c r="L69" s="121"/>
    </row>
    <row r="70" spans="1:12" s="132" customFormat="1" ht="20.45" customHeight="1" x14ac:dyDescent="0.25">
      <c r="A70" s="127" t="str">
        <f t="shared" si="8"/>
        <v>🔲</v>
      </c>
      <c r="B70" s="140" t="s">
        <v>226</v>
      </c>
      <c r="C70" s="129"/>
      <c r="D70" s="129"/>
      <c r="E70" s="134">
        <f t="shared" ref="E70:E75" si="20">C70-D70</f>
        <v>0</v>
      </c>
      <c r="F70" s="131"/>
      <c r="G70" s="131" t="str">
        <f t="shared" ref="G70:G75" si="21">IF(F70="","",D70-F70)</f>
        <v/>
      </c>
      <c r="H70" s="131"/>
      <c r="I70" s="135"/>
      <c r="L70" s="128"/>
    </row>
    <row r="71" spans="1:12" s="132" customFormat="1" ht="20.45" customHeight="1" x14ac:dyDescent="0.25">
      <c r="A71" s="127" t="str">
        <f t="shared" si="8"/>
        <v>🔲</v>
      </c>
      <c r="B71" s="140" t="s">
        <v>227</v>
      </c>
      <c r="C71" s="129"/>
      <c r="D71" s="129"/>
      <c r="E71" s="134">
        <f t="shared" si="20"/>
        <v>0</v>
      </c>
      <c r="F71" s="131"/>
      <c r="G71" s="131" t="str">
        <f t="shared" si="21"/>
        <v/>
      </c>
      <c r="H71" s="131"/>
      <c r="I71" s="135"/>
      <c r="L71" s="128"/>
    </row>
    <row r="72" spans="1:12" s="132" customFormat="1" ht="20.45" customHeight="1" x14ac:dyDescent="0.25">
      <c r="A72" s="127" t="str">
        <f t="shared" si="8"/>
        <v>🔲</v>
      </c>
      <c r="B72" s="147" t="s">
        <v>228</v>
      </c>
      <c r="C72" s="129"/>
      <c r="D72" s="129"/>
      <c r="E72" s="134">
        <f t="shared" si="20"/>
        <v>0</v>
      </c>
      <c r="F72" s="131"/>
      <c r="G72" s="131" t="str">
        <f t="shared" si="21"/>
        <v/>
      </c>
      <c r="H72" s="131"/>
      <c r="I72" s="135"/>
      <c r="L72" s="128"/>
    </row>
    <row r="73" spans="1:12" s="132" customFormat="1" ht="20.45" customHeight="1" x14ac:dyDescent="0.25">
      <c r="A73" s="127" t="str">
        <f t="shared" si="8"/>
        <v>🔲</v>
      </c>
      <c r="B73" s="147" t="s">
        <v>229</v>
      </c>
      <c r="C73" s="129"/>
      <c r="D73" s="129"/>
      <c r="E73" s="134">
        <f t="shared" si="20"/>
        <v>0</v>
      </c>
      <c r="F73" s="131"/>
      <c r="G73" s="131" t="str">
        <f t="shared" si="21"/>
        <v/>
      </c>
      <c r="H73" s="131"/>
      <c r="I73" s="135"/>
      <c r="L73" s="128"/>
    </row>
    <row r="74" spans="1:12" s="132" customFormat="1" ht="20.45" customHeight="1" x14ac:dyDescent="0.25">
      <c r="A74" s="127" t="str">
        <f t="shared" si="8"/>
        <v>🔲</v>
      </c>
      <c r="B74" s="147" t="s">
        <v>230</v>
      </c>
      <c r="C74" s="129"/>
      <c r="D74" s="129"/>
      <c r="E74" s="134">
        <f t="shared" si="20"/>
        <v>0</v>
      </c>
      <c r="F74" s="131"/>
      <c r="G74" s="131" t="str">
        <f t="shared" si="21"/>
        <v/>
      </c>
      <c r="H74" s="131"/>
      <c r="I74" s="135"/>
      <c r="L74" s="128"/>
    </row>
    <row r="75" spans="1:12" s="132" customFormat="1" ht="20.45" customHeight="1" x14ac:dyDescent="0.25">
      <c r="A75" s="127" t="str">
        <f t="shared" si="8"/>
        <v>🔲</v>
      </c>
      <c r="B75" s="147" t="s">
        <v>231</v>
      </c>
      <c r="C75" s="129"/>
      <c r="D75" s="129"/>
      <c r="E75" s="134">
        <f t="shared" si="20"/>
        <v>0</v>
      </c>
      <c r="F75" s="131"/>
      <c r="G75" s="131" t="str">
        <f t="shared" si="21"/>
        <v/>
      </c>
      <c r="H75" s="131"/>
      <c r="I75" s="135"/>
      <c r="L75" s="128"/>
    </row>
    <row r="76" spans="1:12" s="126" customFormat="1" ht="29.25" customHeight="1" x14ac:dyDescent="0.25">
      <c r="A76" s="121" t="s">
        <v>232</v>
      </c>
      <c r="B76" s="148"/>
      <c r="C76" s="121"/>
      <c r="D76" s="121"/>
      <c r="E76" s="133"/>
      <c r="F76" s="121"/>
      <c r="G76" s="121"/>
      <c r="H76" s="121"/>
      <c r="I76" s="121"/>
      <c r="J76" s="121"/>
      <c r="K76" s="121"/>
      <c r="L76" s="121"/>
    </row>
    <row r="77" spans="1:12" s="128" customFormat="1" ht="20.25" customHeight="1" x14ac:dyDescent="0.25">
      <c r="A77" s="127" t="str">
        <f t="shared" si="8"/>
        <v>🔲</v>
      </c>
      <c r="B77" s="147" t="s">
        <v>233</v>
      </c>
      <c r="E77" s="134">
        <f t="shared" ref="E77:E86" si="22">C77-D77</f>
        <v>0</v>
      </c>
      <c r="F77" s="137"/>
      <c r="G77" s="131" t="str">
        <f t="shared" ref="G77:G86" si="23">IF(F77="","",D77-F77)</f>
        <v/>
      </c>
      <c r="H77" s="131"/>
    </row>
    <row r="78" spans="1:12" s="128" customFormat="1" ht="20.25" customHeight="1" x14ac:dyDescent="0.25">
      <c r="A78" s="127" t="str">
        <f t="shared" si="8"/>
        <v>🔲</v>
      </c>
      <c r="B78" s="147" t="s">
        <v>234</v>
      </c>
      <c r="E78" s="134">
        <f t="shared" si="22"/>
        <v>0</v>
      </c>
      <c r="F78" s="137"/>
      <c r="G78" s="131" t="str">
        <f t="shared" si="23"/>
        <v/>
      </c>
      <c r="H78" s="131"/>
    </row>
    <row r="79" spans="1:12" s="132" customFormat="1" ht="20.45" customHeight="1" x14ac:dyDescent="0.25">
      <c r="A79" s="127" t="str">
        <f t="shared" si="8"/>
        <v>🔲</v>
      </c>
      <c r="B79" s="147" t="s">
        <v>235</v>
      </c>
      <c r="C79" s="129"/>
      <c r="D79" s="129"/>
      <c r="E79" s="134">
        <f t="shared" si="22"/>
        <v>0</v>
      </c>
      <c r="F79" s="131"/>
      <c r="G79" s="131" t="str">
        <f t="shared" si="23"/>
        <v/>
      </c>
      <c r="H79" s="131"/>
      <c r="I79" s="135"/>
      <c r="L79" s="128"/>
    </row>
    <row r="80" spans="1:12" s="132" customFormat="1" ht="20.45" customHeight="1" x14ac:dyDescent="0.25">
      <c r="A80" s="127" t="str">
        <f t="shared" si="8"/>
        <v>🔲</v>
      </c>
      <c r="B80" s="147" t="s">
        <v>236</v>
      </c>
      <c r="C80" s="129"/>
      <c r="D80" s="129"/>
      <c r="E80" s="134">
        <f t="shared" si="22"/>
        <v>0</v>
      </c>
      <c r="F80" s="131"/>
      <c r="G80" s="131" t="str">
        <f t="shared" si="23"/>
        <v/>
      </c>
      <c r="H80" s="131"/>
      <c r="I80" s="135"/>
      <c r="L80" s="128"/>
    </row>
    <row r="81" spans="1:12" s="132" customFormat="1" ht="20.45" customHeight="1" x14ac:dyDescent="0.25">
      <c r="A81" s="127" t="str">
        <f t="shared" si="8"/>
        <v>🔲</v>
      </c>
      <c r="B81" s="140" t="s">
        <v>237</v>
      </c>
      <c r="C81" s="129"/>
      <c r="D81" s="129"/>
      <c r="E81" s="134">
        <f t="shared" si="22"/>
        <v>0</v>
      </c>
      <c r="F81" s="131"/>
      <c r="G81" s="131" t="str">
        <f t="shared" si="23"/>
        <v/>
      </c>
      <c r="H81" s="131"/>
      <c r="I81" s="135"/>
      <c r="L81" s="128"/>
    </row>
    <row r="82" spans="1:12" s="132" customFormat="1" ht="20.45" customHeight="1" x14ac:dyDescent="0.25">
      <c r="A82" s="127" t="str">
        <f t="shared" si="8"/>
        <v>🔲</v>
      </c>
      <c r="B82" s="147" t="s">
        <v>238</v>
      </c>
      <c r="C82" s="129"/>
      <c r="D82" s="129"/>
      <c r="E82" s="134">
        <f t="shared" si="22"/>
        <v>0</v>
      </c>
      <c r="F82" s="131"/>
      <c r="G82" s="131" t="str">
        <f t="shared" si="23"/>
        <v/>
      </c>
      <c r="H82" s="131"/>
      <c r="I82" s="135"/>
      <c r="L82" s="128"/>
    </row>
    <row r="83" spans="1:12" s="132" customFormat="1" ht="20.45" customHeight="1" x14ac:dyDescent="0.25">
      <c r="A83" s="127" t="str">
        <f t="shared" si="8"/>
        <v>🔲</v>
      </c>
      <c r="B83" s="147" t="s">
        <v>239</v>
      </c>
      <c r="C83" s="129"/>
      <c r="D83" s="129"/>
      <c r="E83" s="134">
        <f t="shared" si="22"/>
        <v>0</v>
      </c>
      <c r="F83" s="131"/>
      <c r="G83" s="131" t="str">
        <f t="shared" si="23"/>
        <v/>
      </c>
      <c r="H83" s="131"/>
      <c r="I83" s="135"/>
      <c r="L83" s="128"/>
    </row>
    <row r="84" spans="1:12" s="132" customFormat="1" ht="20.45" customHeight="1" x14ac:dyDescent="0.25">
      <c r="A84" s="127" t="str">
        <f t="shared" si="8"/>
        <v>🔲</v>
      </c>
      <c r="B84" s="147" t="s">
        <v>240</v>
      </c>
      <c r="C84" s="129"/>
      <c r="D84" s="129"/>
      <c r="E84" s="134">
        <f t="shared" si="22"/>
        <v>0</v>
      </c>
      <c r="F84" s="131"/>
      <c r="G84" s="131" t="str">
        <f t="shared" si="23"/>
        <v/>
      </c>
      <c r="H84" s="131"/>
      <c r="I84" s="135"/>
      <c r="L84" s="128"/>
    </row>
    <row r="85" spans="1:12" s="132" customFormat="1" ht="20.45" customHeight="1" x14ac:dyDescent="0.25">
      <c r="A85" s="127" t="str">
        <f t="shared" si="8"/>
        <v>🔲</v>
      </c>
      <c r="B85" s="147" t="s">
        <v>241</v>
      </c>
      <c r="C85" s="129"/>
      <c r="D85" s="129"/>
      <c r="E85" s="134">
        <f t="shared" si="22"/>
        <v>0</v>
      </c>
      <c r="F85" s="131"/>
      <c r="G85" s="131" t="str">
        <f t="shared" si="23"/>
        <v/>
      </c>
      <c r="H85" s="131"/>
      <c r="I85" s="135"/>
      <c r="L85" s="128"/>
    </row>
    <row r="86" spans="1:12" s="132" customFormat="1" ht="20.45" customHeight="1" x14ac:dyDescent="0.25">
      <c r="A86" s="127" t="str">
        <f t="shared" si="8"/>
        <v>🔲</v>
      </c>
      <c r="B86" s="147" t="s">
        <v>242</v>
      </c>
      <c r="C86" s="129"/>
      <c r="D86" s="129"/>
      <c r="E86" s="134">
        <f t="shared" si="22"/>
        <v>0</v>
      </c>
      <c r="F86" s="131"/>
      <c r="G86" s="131" t="str">
        <f t="shared" si="23"/>
        <v/>
      </c>
      <c r="H86" s="131"/>
      <c r="I86" s="135"/>
      <c r="L86" s="128"/>
    </row>
    <row r="87" spans="1:12" s="126" customFormat="1" ht="29.25" customHeight="1" x14ac:dyDescent="0.25">
      <c r="A87" s="121" t="s">
        <v>243</v>
      </c>
      <c r="B87" s="148"/>
      <c r="C87" s="121"/>
      <c r="D87" s="121"/>
      <c r="E87" s="133"/>
      <c r="F87" s="121"/>
      <c r="G87" s="121"/>
      <c r="H87" s="121"/>
      <c r="I87" s="121"/>
      <c r="J87" s="121"/>
      <c r="K87" s="121"/>
      <c r="L87" s="121"/>
    </row>
    <row r="88" spans="1:12" s="132" customFormat="1" ht="20.100000000000001" customHeight="1" x14ac:dyDescent="0.25">
      <c r="A88" s="127" t="str">
        <f t="shared" si="8"/>
        <v>🔲</v>
      </c>
      <c r="B88" s="147" t="s">
        <v>244</v>
      </c>
      <c r="C88" s="129"/>
      <c r="D88" s="129"/>
      <c r="E88" s="134">
        <f t="shared" ref="E88:E93" si="24">C88-D88</f>
        <v>0</v>
      </c>
      <c r="F88" s="131"/>
      <c r="G88" s="131" t="str">
        <f t="shared" ref="G88:G93" si="25">IF(F88="","",D88-F88)</f>
        <v/>
      </c>
      <c r="H88" s="131"/>
      <c r="I88" s="135"/>
      <c r="L88" s="128"/>
    </row>
    <row r="89" spans="1:12" s="132" customFormat="1" ht="20.100000000000001" customHeight="1" x14ac:dyDescent="0.25">
      <c r="A89" s="127" t="str">
        <f t="shared" si="8"/>
        <v>🔲</v>
      </c>
      <c r="B89" s="147" t="s">
        <v>245</v>
      </c>
      <c r="C89" s="129"/>
      <c r="D89" s="129"/>
      <c r="E89" s="134">
        <f t="shared" si="24"/>
        <v>0</v>
      </c>
      <c r="F89" s="131"/>
      <c r="G89" s="131" t="str">
        <f t="shared" si="25"/>
        <v/>
      </c>
      <c r="H89" s="131"/>
      <c r="I89" s="135"/>
      <c r="L89" s="128"/>
    </row>
    <row r="90" spans="1:12" s="132" customFormat="1" ht="20.100000000000001" customHeight="1" x14ac:dyDescent="0.25">
      <c r="A90" s="127" t="str">
        <f t="shared" ref="A90:A123" si="26">IF(G90=0,"✅","🔲")</f>
        <v>🔲</v>
      </c>
      <c r="B90" s="147" t="s">
        <v>246</v>
      </c>
      <c r="C90" s="129"/>
      <c r="D90" s="129"/>
      <c r="E90" s="134">
        <f t="shared" si="24"/>
        <v>0</v>
      </c>
      <c r="F90" s="131"/>
      <c r="G90" s="131" t="str">
        <f t="shared" si="25"/>
        <v/>
      </c>
      <c r="H90" s="131"/>
      <c r="I90" s="135"/>
      <c r="L90" s="128"/>
    </row>
    <row r="91" spans="1:12" s="132" customFormat="1" ht="20.100000000000001" customHeight="1" x14ac:dyDescent="0.25">
      <c r="A91" s="127" t="str">
        <f t="shared" si="26"/>
        <v>🔲</v>
      </c>
      <c r="B91" s="147" t="s">
        <v>247</v>
      </c>
      <c r="C91" s="129"/>
      <c r="D91" s="129"/>
      <c r="E91" s="134">
        <f t="shared" si="24"/>
        <v>0</v>
      </c>
      <c r="F91" s="131"/>
      <c r="G91" s="131" t="str">
        <f t="shared" si="25"/>
        <v/>
      </c>
      <c r="H91" s="131"/>
      <c r="I91" s="135"/>
      <c r="L91" s="128"/>
    </row>
    <row r="92" spans="1:12" s="132" customFormat="1" ht="20.100000000000001" customHeight="1" x14ac:dyDescent="0.25">
      <c r="A92" s="127" t="str">
        <f t="shared" si="26"/>
        <v>🔲</v>
      </c>
      <c r="B92" s="147" t="s">
        <v>248</v>
      </c>
      <c r="C92" s="129"/>
      <c r="D92" s="129"/>
      <c r="E92" s="134">
        <f t="shared" si="24"/>
        <v>0</v>
      </c>
      <c r="F92" s="131"/>
      <c r="G92" s="131" t="str">
        <f t="shared" si="25"/>
        <v/>
      </c>
      <c r="H92" s="131"/>
      <c r="I92" s="135"/>
      <c r="L92" s="128"/>
    </row>
    <row r="93" spans="1:12" s="132" customFormat="1" ht="20.100000000000001" customHeight="1" x14ac:dyDescent="0.25">
      <c r="A93" s="127" t="str">
        <f t="shared" si="26"/>
        <v>🔲</v>
      </c>
      <c r="B93" s="147" t="s">
        <v>249</v>
      </c>
      <c r="C93" s="129"/>
      <c r="D93" s="129"/>
      <c r="E93" s="134">
        <f t="shared" si="24"/>
        <v>0</v>
      </c>
      <c r="F93" s="131"/>
      <c r="G93" s="131" t="str">
        <f t="shared" si="25"/>
        <v/>
      </c>
      <c r="H93" s="131"/>
      <c r="I93" s="135"/>
      <c r="L93" s="128"/>
    </row>
    <row r="94" spans="1:12" s="126" customFormat="1" ht="29.25" customHeight="1" x14ac:dyDescent="0.25">
      <c r="A94" s="121" t="s">
        <v>250</v>
      </c>
      <c r="B94" s="148"/>
      <c r="C94" s="121"/>
      <c r="D94" s="121"/>
      <c r="E94" s="133"/>
      <c r="F94" s="121"/>
      <c r="G94" s="121"/>
      <c r="H94" s="121"/>
      <c r="I94" s="121"/>
      <c r="J94" s="121"/>
      <c r="K94" s="121"/>
      <c r="L94" s="121"/>
    </row>
    <row r="95" spans="1:12" s="132" customFormat="1" ht="20.45" customHeight="1" x14ac:dyDescent="0.25">
      <c r="A95" s="127" t="str">
        <f t="shared" si="26"/>
        <v>🔲</v>
      </c>
      <c r="B95" s="147" t="s">
        <v>251</v>
      </c>
      <c r="C95" s="129"/>
      <c r="D95" s="129"/>
      <c r="E95" s="134">
        <f>C95-D95</f>
        <v>0</v>
      </c>
      <c r="F95" s="131"/>
      <c r="G95" s="131" t="str">
        <f>IF(F95="","",D95-F95)</f>
        <v/>
      </c>
      <c r="H95" s="131"/>
      <c r="I95" s="135"/>
      <c r="L95" s="128"/>
    </row>
    <row r="96" spans="1:12" s="132" customFormat="1" ht="20.45" customHeight="1" x14ac:dyDescent="0.25">
      <c r="A96" s="127" t="str">
        <f t="shared" si="26"/>
        <v>🔲</v>
      </c>
      <c r="B96" s="147" t="s">
        <v>252</v>
      </c>
      <c r="C96" s="129"/>
      <c r="D96" s="129"/>
      <c r="E96" s="134">
        <f t="shared" ref="E96:E99" si="27">C96-D96</f>
        <v>0</v>
      </c>
      <c r="F96" s="131"/>
      <c r="G96" s="131" t="str">
        <f t="shared" ref="G96:G99" si="28">IF(F96="","",D96-F96)</f>
        <v/>
      </c>
      <c r="H96" s="131"/>
      <c r="I96" s="135"/>
      <c r="L96" s="128"/>
    </row>
    <row r="97" spans="1:12" s="132" customFormat="1" ht="20.45" customHeight="1" x14ac:dyDescent="0.25">
      <c r="A97" s="127" t="str">
        <f t="shared" si="26"/>
        <v>🔲</v>
      </c>
      <c r="B97" s="147" t="s">
        <v>253</v>
      </c>
      <c r="C97" s="129"/>
      <c r="D97" s="129"/>
      <c r="E97" s="134">
        <f t="shared" si="27"/>
        <v>0</v>
      </c>
      <c r="F97" s="131"/>
      <c r="G97" s="131" t="str">
        <f t="shared" si="28"/>
        <v/>
      </c>
      <c r="H97" s="131"/>
      <c r="I97" s="135"/>
      <c r="L97" s="128"/>
    </row>
    <row r="98" spans="1:12" s="132" customFormat="1" ht="20.45" customHeight="1" x14ac:dyDescent="0.25">
      <c r="A98" s="127" t="str">
        <f t="shared" si="26"/>
        <v>🔲</v>
      </c>
      <c r="B98" s="147" t="s">
        <v>254</v>
      </c>
      <c r="C98" s="129"/>
      <c r="D98" s="129"/>
      <c r="E98" s="134">
        <f t="shared" si="27"/>
        <v>0</v>
      </c>
      <c r="F98" s="131"/>
      <c r="G98" s="131" t="str">
        <f t="shared" si="28"/>
        <v/>
      </c>
      <c r="H98" s="131"/>
      <c r="I98" s="135"/>
      <c r="L98" s="128"/>
    </row>
    <row r="99" spans="1:12" s="132" customFormat="1" ht="20.45" customHeight="1" x14ac:dyDescent="0.25">
      <c r="A99" s="127" t="str">
        <f t="shared" si="26"/>
        <v>🔲</v>
      </c>
      <c r="B99" s="147" t="s">
        <v>255</v>
      </c>
      <c r="C99" s="129"/>
      <c r="D99" s="129"/>
      <c r="E99" s="134">
        <f t="shared" si="27"/>
        <v>0</v>
      </c>
      <c r="F99" s="131"/>
      <c r="G99" s="131" t="str">
        <f t="shared" si="28"/>
        <v/>
      </c>
      <c r="H99" s="131"/>
      <c r="I99" s="135"/>
      <c r="L99" s="128"/>
    </row>
    <row r="100" spans="1:12" s="126" customFormat="1" ht="29.25" customHeight="1" x14ac:dyDescent="0.25">
      <c r="A100" s="121" t="s">
        <v>256</v>
      </c>
      <c r="B100" s="148"/>
      <c r="C100" s="121"/>
      <c r="D100" s="121"/>
      <c r="E100" s="133"/>
      <c r="F100" s="121"/>
      <c r="G100" s="121"/>
      <c r="H100" s="121"/>
      <c r="I100" s="121"/>
      <c r="J100" s="121"/>
      <c r="K100" s="121"/>
      <c r="L100" s="121"/>
    </row>
    <row r="101" spans="1:12" s="132" customFormat="1" ht="20.45" customHeight="1" x14ac:dyDescent="0.25">
      <c r="A101" s="127" t="str">
        <f t="shared" si="26"/>
        <v>🔲</v>
      </c>
      <c r="B101" s="147" t="s">
        <v>257</v>
      </c>
      <c r="C101" s="129"/>
      <c r="D101" s="129"/>
      <c r="E101" s="134">
        <f>C101-D101</f>
        <v>0</v>
      </c>
      <c r="F101" s="131"/>
      <c r="G101" s="131" t="str">
        <f>IF(F101="","",D101-F101)</f>
        <v/>
      </c>
      <c r="H101" s="131"/>
      <c r="I101" s="135"/>
      <c r="L101" s="128"/>
    </row>
    <row r="102" spans="1:12" s="132" customFormat="1" ht="20.45" customHeight="1" x14ac:dyDescent="0.25">
      <c r="A102" s="127" t="str">
        <f t="shared" si="26"/>
        <v>🔲</v>
      </c>
      <c r="B102" s="147" t="s">
        <v>258</v>
      </c>
      <c r="C102" s="129"/>
      <c r="D102" s="129"/>
      <c r="E102" s="134">
        <f t="shared" ref="E102:E105" si="29">C102-D102</f>
        <v>0</v>
      </c>
      <c r="F102" s="131"/>
      <c r="G102" s="131" t="str">
        <f t="shared" ref="G102:G105" si="30">IF(F102="","",D102-F102)</f>
        <v/>
      </c>
      <c r="H102" s="131"/>
      <c r="I102" s="135"/>
      <c r="L102" s="128"/>
    </row>
    <row r="103" spans="1:12" s="132" customFormat="1" ht="20.45" customHeight="1" x14ac:dyDescent="0.25">
      <c r="A103" s="127" t="str">
        <f t="shared" si="26"/>
        <v>🔲</v>
      </c>
      <c r="B103" s="147" t="s">
        <v>259</v>
      </c>
      <c r="C103" s="129"/>
      <c r="D103" s="129"/>
      <c r="E103" s="134">
        <f t="shared" si="29"/>
        <v>0</v>
      </c>
      <c r="F103" s="131"/>
      <c r="G103" s="131" t="str">
        <f t="shared" si="30"/>
        <v/>
      </c>
      <c r="H103" s="131"/>
      <c r="I103" s="135"/>
      <c r="L103" s="128"/>
    </row>
    <row r="104" spans="1:12" s="132" customFormat="1" ht="20.45" customHeight="1" x14ac:dyDescent="0.25">
      <c r="A104" s="127" t="str">
        <f t="shared" si="26"/>
        <v>🔲</v>
      </c>
      <c r="B104" s="147" t="s">
        <v>260</v>
      </c>
      <c r="C104" s="129"/>
      <c r="D104" s="129"/>
      <c r="E104" s="134">
        <f t="shared" si="29"/>
        <v>0</v>
      </c>
      <c r="F104" s="131"/>
      <c r="G104" s="131" t="str">
        <f t="shared" si="30"/>
        <v/>
      </c>
      <c r="H104" s="131"/>
      <c r="I104" s="135"/>
      <c r="L104" s="128"/>
    </row>
    <row r="105" spans="1:12" s="132" customFormat="1" ht="20.45" customHeight="1" x14ac:dyDescent="0.25">
      <c r="A105" s="127" t="str">
        <f t="shared" si="26"/>
        <v>🔲</v>
      </c>
      <c r="B105" s="147" t="s">
        <v>261</v>
      </c>
      <c r="C105" s="129"/>
      <c r="D105" s="129"/>
      <c r="E105" s="134">
        <f t="shared" si="29"/>
        <v>0</v>
      </c>
      <c r="F105" s="131"/>
      <c r="G105" s="131" t="str">
        <f t="shared" si="30"/>
        <v/>
      </c>
      <c r="H105" s="131"/>
      <c r="I105" s="135"/>
      <c r="L105" s="128"/>
    </row>
    <row r="106" spans="1:12" s="126" customFormat="1" ht="29.25" customHeight="1" x14ac:dyDescent="0.25">
      <c r="A106" s="121" t="s">
        <v>262</v>
      </c>
      <c r="B106" s="148"/>
      <c r="C106" s="121"/>
      <c r="D106" s="121"/>
      <c r="E106" s="133"/>
      <c r="F106" s="121"/>
      <c r="G106" s="121"/>
      <c r="H106" s="121"/>
      <c r="I106" s="121"/>
      <c r="J106" s="121"/>
      <c r="K106" s="121"/>
      <c r="L106" s="121"/>
    </row>
    <row r="107" spans="1:12" s="132" customFormat="1" ht="20.100000000000001" customHeight="1" x14ac:dyDescent="0.25">
      <c r="A107" s="127" t="str">
        <f t="shared" si="26"/>
        <v>🔲</v>
      </c>
      <c r="B107" s="147" t="s">
        <v>263</v>
      </c>
      <c r="C107" s="129"/>
      <c r="D107" s="129"/>
      <c r="E107" s="134">
        <f t="shared" ref="E107:E112" si="31">C107-D107</f>
        <v>0</v>
      </c>
      <c r="F107" s="131"/>
      <c r="G107" s="131" t="str">
        <f t="shared" ref="G107:G112" si="32">IF(F107="","",D107-F107)</f>
        <v/>
      </c>
      <c r="H107" s="131"/>
      <c r="I107" s="135"/>
      <c r="L107" s="128"/>
    </row>
    <row r="108" spans="1:12" s="132" customFormat="1" ht="20.100000000000001" customHeight="1" x14ac:dyDescent="0.25">
      <c r="A108" s="127" t="str">
        <f t="shared" si="26"/>
        <v>🔲</v>
      </c>
      <c r="B108" s="147" t="s">
        <v>264</v>
      </c>
      <c r="C108" s="129"/>
      <c r="D108" s="129"/>
      <c r="E108" s="134">
        <f t="shared" si="31"/>
        <v>0</v>
      </c>
      <c r="F108" s="131"/>
      <c r="G108" s="131" t="str">
        <f t="shared" si="32"/>
        <v/>
      </c>
      <c r="H108" s="131"/>
      <c r="I108" s="135"/>
      <c r="L108" s="128"/>
    </row>
    <row r="109" spans="1:12" s="132" customFormat="1" ht="20.100000000000001" customHeight="1" x14ac:dyDescent="0.25">
      <c r="A109" s="127" t="str">
        <f t="shared" si="26"/>
        <v>🔲</v>
      </c>
      <c r="B109" s="147" t="s">
        <v>265</v>
      </c>
      <c r="C109" s="129"/>
      <c r="D109" s="129"/>
      <c r="E109" s="134">
        <f t="shared" si="31"/>
        <v>0</v>
      </c>
      <c r="F109" s="131"/>
      <c r="G109" s="131" t="str">
        <f t="shared" si="32"/>
        <v/>
      </c>
      <c r="H109" s="131"/>
      <c r="I109" s="135"/>
      <c r="L109" s="128"/>
    </row>
    <row r="110" spans="1:12" s="132" customFormat="1" ht="20.100000000000001" customHeight="1" x14ac:dyDescent="0.25">
      <c r="A110" s="127" t="str">
        <f t="shared" si="26"/>
        <v>🔲</v>
      </c>
      <c r="B110" s="147" t="s">
        <v>266</v>
      </c>
      <c r="C110" s="129"/>
      <c r="D110" s="129"/>
      <c r="E110" s="134">
        <f t="shared" si="31"/>
        <v>0</v>
      </c>
      <c r="F110" s="131"/>
      <c r="G110" s="131" t="str">
        <f t="shared" si="32"/>
        <v/>
      </c>
      <c r="H110" s="131"/>
      <c r="I110" s="135"/>
      <c r="L110" s="128"/>
    </row>
    <row r="111" spans="1:12" s="132" customFormat="1" ht="20.100000000000001" customHeight="1" x14ac:dyDescent="0.25">
      <c r="A111" s="127" t="str">
        <f t="shared" si="26"/>
        <v>🔲</v>
      </c>
      <c r="B111" s="147" t="s">
        <v>267</v>
      </c>
      <c r="C111" s="129"/>
      <c r="D111" s="129"/>
      <c r="E111" s="134">
        <f t="shared" si="31"/>
        <v>0</v>
      </c>
      <c r="F111" s="131"/>
      <c r="G111" s="131" t="str">
        <f t="shared" si="32"/>
        <v/>
      </c>
      <c r="H111" s="131"/>
      <c r="I111" s="135"/>
      <c r="L111" s="128"/>
    </row>
    <row r="112" spans="1:12" s="132" customFormat="1" ht="20.100000000000001" customHeight="1" x14ac:dyDescent="0.25">
      <c r="A112" s="127" t="str">
        <f t="shared" si="26"/>
        <v>🔲</v>
      </c>
      <c r="B112" s="147" t="s">
        <v>268</v>
      </c>
      <c r="C112" s="129"/>
      <c r="D112" s="129"/>
      <c r="E112" s="134">
        <f t="shared" si="31"/>
        <v>0</v>
      </c>
      <c r="F112" s="131"/>
      <c r="G112" s="131" t="str">
        <f t="shared" si="32"/>
        <v/>
      </c>
      <c r="H112" s="131"/>
      <c r="I112" s="135"/>
      <c r="L112" s="128"/>
    </row>
    <row r="113" spans="1:12" s="126" customFormat="1" ht="29.25" customHeight="1" x14ac:dyDescent="0.25">
      <c r="A113" s="121" t="s">
        <v>269</v>
      </c>
      <c r="B113" s="148"/>
      <c r="C113" s="121"/>
      <c r="D113" s="121"/>
      <c r="E113" s="133"/>
      <c r="F113" s="121"/>
      <c r="G113" s="121"/>
      <c r="H113" s="121"/>
      <c r="I113" s="121"/>
      <c r="J113" s="121"/>
      <c r="K113" s="121"/>
      <c r="L113" s="121"/>
    </row>
    <row r="114" spans="1:12" s="132" customFormat="1" ht="20.100000000000001" customHeight="1" x14ac:dyDescent="0.25">
      <c r="A114" s="127" t="str">
        <f t="shared" si="26"/>
        <v>🔲</v>
      </c>
      <c r="B114" s="147" t="s">
        <v>270</v>
      </c>
      <c r="C114" s="129"/>
      <c r="D114" s="129"/>
      <c r="E114" s="134">
        <f>C114-D114</f>
        <v>0</v>
      </c>
      <c r="F114" s="131"/>
      <c r="G114" s="131" t="str">
        <f>IF(F114="","",D114-F114)</f>
        <v/>
      </c>
      <c r="H114" s="131"/>
      <c r="I114" s="135"/>
      <c r="L114" s="128"/>
    </row>
    <row r="115" spans="1:12" s="132" customFormat="1" ht="20.100000000000001" customHeight="1" x14ac:dyDescent="0.25">
      <c r="A115" s="127" t="str">
        <f t="shared" si="26"/>
        <v>🔲</v>
      </c>
      <c r="B115" s="147" t="s">
        <v>271</v>
      </c>
      <c r="C115" s="129"/>
      <c r="D115" s="129"/>
      <c r="E115" s="134">
        <f t="shared" ref="E115:E116" si="33">C115-D115</f>
        <v>0</v>
      </c>
      <c r="F115" s="131"/>
      <c r="G115" s="131" t="str">
        <f t="shared" ref="G115:G116" si="34">IF(F115="","",D115-F115)</f>
        <v/>
      </c>
      <c r="H115" s="131"/>
      <c r="I115" s="135"/>
      <c r="L115" s="128"/>
    </row>
    <row r="116" spans="1:12" s="132" customFormat="1" ht="20.100000000000001" customHeight="1" x14ac:dyDescent="0.25">
      <c r="A116" s="127" t="str">
        <f t="shared" si="26"/>
        <v>🔲</v>
      </c>
      <c r="B116" s="147" t="s">
        <v>272</v>
      </c>
      <c r="C116" s="129"/>
      <c r="D116" s="129"/>
      <c r="E116" s="134">
        <f t="shared" si="33"/>
        <v>0</v>
      </c>
      <c r="F116" s="131"/>
      <c r="G116" s="131" t="str">
        <f t="shared" si="34"/>
        <v/>
      </c>
      <c r="H116" s="131"/>
      <c r="I116" s="135"/>
      <c r="L116" s="128"/>
    </row>
    <row r="117" spans="1:12" s="126" customFormat="1" ht="29.25" customHeight="1" x14ac:dyDescent="0.25">
      <c r="A117" s="121" t="s">
        <v>273</v>
      </c>
      <c r="B117" s="148"/>
      <c r="C117" s="121"/>
      <c r="D117" s="121"/>
      <c r="E117" s="133"/>
      <c r="F117" s="121"/>
      <c r="G117" s="121"/>
      <c r="H117" s="121"/>
      <c r="I117" s="121"/>
      <c r="J117" s="121"/>
      <c r="K117" s="121"/>
      <c r="L117" s="121"/>
    </row>
    <row r="118" spans="1:12" s="132" customFormat="1" ht="20.100000000000001" customHeight="1" x14ac:dyDescent="0.25">
      <c r="A118" s="127" t="str">
        <f t="shared" si="26"/>
        <v>🔲</v>
      </c>
      <c r="B118" s="147" t="s">
        <v>274</v>
      </c>
      <c r="C118" s="129"/>
      <c r="D118" s="129"/>
      <c r="E118" s="134">
        <f t="shared" ref="E118:E124" si="35">C118-D118</f>
        <v>0</v>
      </c>
      <c r="F118" s="131"/>
      <c r="G118" s="131" t="str">
        <f t="shared" ref="G118:G123" si="36">IF(F118="","",D118-F118)</f>
        <v/>
      </c>
      <c r="H118" s="131"/>
      <c r="I118" s="135"/>
      <c r="L118" s="128"/>
    </row>
    <row r="119" spans="1:12" s="132" customFormat="1" ht="20.100000000000001" customHeight="1" x14ac:dyDescent="0.25">
      <c r="A119" s="127" t="str">
        <f t="shared" si="26"/>
        <v>🔲</v>
      </c>
      <c r="B119" s="147" t="s">
        <v>275</v>
      </c>
      <c r="C119" s="129"/>
      <c r="D119" s="129"/>
      <c r="E119" s="134">
        <f t="shared" si="35"/>
        <v>0</v>
      </c>
      <c r="F119" s="131"/>
      <c r="G119" s="131" t="str">
        <f t="shared" si="36"/>
        <v/>
      </c>
      <c r="H119" s="131"/>
      <c r="I119" s="135"/>
      <c r="L119" s="128"/>
    </row>
    <row r="120" spans="1:12" s="132" customFormat="1" ht="20.100000000000001" customHeight="1" x14ac:dyDescent="0.25">
      <c r="A120" s="127" t="str">
        <f t="shared" si="26"/>
        <v>🔲</v>
      </c>
      <c r="B120" s="147" t="s">
        <v>276</v>
      </c>
      <c r="C120" s="129"/>
      <c r="D120" s="129"/>
      <c r="E120" s="134">
        <f t="shared" si="35"/>
        <v>0</v>
      </c>
      <c r="F120" s="131"/>
      <c r="G120" s="131" t="str">
        <f t="shared" si="36"/>
        <v/>
      </c>
      <c r="H120" s="131"/>
      <c r="I120" s="135"/>
      <c r="L120" s="128"/>
    </row>
    <row r="121" spans="1:12" s="132" customFormat="1" ht="20.100000000000001" customHeight="1" x14ac:dyDescent="0.25">
      <c r="A121" s="127" t="str">
        <f t="shared" si="26"/>
        <v>🔲</v>
      </c>
      <c r="B121" s="147" t="s">
        <v>277</v>
      </c>
      <c r="C121" s="129"/>
      <c r="D121" s="129"/>
      <c r="E121" s="134">
        <f t="shared" si="35"/>
        <v>0</v>
      </c>
      <c r="F121" s="131"/>
      <c r="G121" s="131" t="str">
        <f t="shared" si="36"/>
        <v/>
      </c>
      <c r="H121" s="131"/>
      <c r="I121" s="135"/>
      <c r="L121" s="128"/>
    </row>
    <row r="122" spans="1:12" s="132" customFormat="1" ht="20.100000000000001" customHeight="1" x14ac:dyDescent="0.25">
      <c r="A122" s="127" t="str">
        <f t="shared" si="26"/>
        <v>🔲</v>
      </c>
      <c r="B122" s="147" t="s">
        <v>278</v>
      </c>
      <c r="C122" s="129"/>
      <c r="D122" s="129"/>
      <c r="E122" s="134">
        <f t="shared" si="35"/>
        <v>0</v>
      </c>
      <c r="F122" s="131"/>
      <c r="G122" s="131" t="str">
        <f t="shared" si="36"/>
        <v/>
      </c>
      <c r="H122" s="131"/>
      <c r="I122" s="135"/>
      <c r="L122" s="128"/>
    </row>
    <row r="123" spans="1:12" s="132" customFormat="1" ht="20.100000000000001" customHeight="1" x14ac:dyDescent="0.25">
      <c r="A123" s="127" t="str">
        <f t="shared" si="26"/>
        <v>🔲</v>
      </c>
      <c r="B123" s="147" t="s">
        <v>279</v>
      </c>
      <c r="C123" s="129"/>
      <c r="D123" s="129"/>
      <c r="E123" s="134">
        <f t="shared" si="35"/>
        <v>0</v>
      </c>
      <c r="F123" s="131"/>
      <c r="G123" s="131" t="str">
        <f t="shared" si="36"/>
        <v/>
      </c>
      <c r="H123" s="131"/>
      <c r="I123" s="135"/>
      <c r="L123" s="128"/>
    </row>
    <row r="124" spans="1:12" s="140" customFormat="1" ht="32.25" customHeight="1" x14ac:dyDescent="0.25">
      <c r="A124" s="119" t="s">
        <v>280</v>
      </c>
      <c r="B124" s="119"/>
      <c r="C124" s="138">
        <f>SUM(C9:C123)</f>
        <v>500</v>
      </c>
      <c r="D124" s="138">
        <f>SUM(D9:D123)</f>
        <v>300</v>
      </c>
      <c r="E124" s="139">
        <f t="shared" si="35"/>
        <v>200</v>
      </c>
      <c r="F124" s="138">
        <f>SUM(F9:F123)</f>
        <v>0</v>
      </c>
      <c r="G124" s="138">
        <f>SUM(G9:G123)</f>
        <v>200</v>
      </c>
      <c r="H124" s="119"/>
      <c r="I124" s="119"/>
      <c r="J124" s="119"/>
      <c r="K124" s="119"/>
      <c r="L124" s="119"/>
    </row>
    <row r="125" spans="1:12" ht="15" customHeight="1" x14ac:dyDescent="0.3">
      <c r="B125" s="141"/>
      <c r="C125" s="142"/>
      <c r="D125" s="142"/>
      <c r="E125" s="143"/>
      <c r="I125" s="144"/>
      <c r="L125" s="141"/>
    </row>
    <row r="126" spans="1:12" ht="15" customHeight="1" x14ac:dyDescent="0.3">
      <c r="B126" s="141"/>
      <c r="C126" s="142"/>
      <c r="D126" s="142"/>
      <c r="E126" s="143"/>
      <c r="I126" s="144"/>
      <c r="L126" s="141"/>
    </row>
  </sheetData>
  <mergeCells count="7">
    <mergeCell ref="A5:B5"/>
    <mergeCell ref="D2:E2"/>
    <mergeCell ref="G2:H2"/>
    <mergeCell ref="J2:K2"/>
    <mergeCell ref="D3:E3"/>
    <mergeCell ref="G3:H3"/>
    <mergeCell ref="J3:K3"/>
  </mergeCells>
  <conditionalFormatting sqref="I6 H5">
    <cfRule type="cellIs" dxfId="2" priority="2" operator="greaterThan">
      <formula>0</formula>
    </cfRule>
  </conditionalFormatting>
  <conditionalFormatting sqref="I6 H5">
    <cfRule type="cellIs" dxfId="1" priority="3" operator="lessThan">
      <formula>0</formula>
    </cfRule>
  </conditionalFormatting>
  <conditionalFormatting sqref="K6 J5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5"/>
  <sheetViews>
    <sheetView showGridLines="0" topLeftCell="A19" zoomScaleNormal="100" workbookViewId="0">
      <selection activeCell="F10" sqref="F10"/>
    </sheetView>
  </sheetViews>
  <sheetFormatPr baseColWidth="10" defaultColWidth="9.140625" defaultRowHeight="13.5" x14ac:dyDescent="0.25"/>
  <cols>
    <col min="1" max="1" width="5.7109375" customWidth="1"/>
    <col min="2" max="2" width="27.28515625" customWidth="1"/>
    <col min="3" max="4" width="11.7109375" customWidth="1"/>
    <col min="5" max="5" width="5.7109375" customWidth="1"/>
    <col min="6" max="6" width="27" customWidth="1"/>
    <col min="7" max="8" width="10.7109375" customWidth="1"/>
    <col min="9" max="9" width="5.7109375" customWidth="1"/>
    <col min="10" max="10" width="7" customWidth="1"/>
  </cols>
  <sheetData>
    <row r="1" spans="1:9" ht="56.25" customHeight="1" x14ac:dyDescent="0.25">
      <c r="A1" s="65"/>
      <c r="B1" s="41" t="s">
        <v>109</v>
      </c>
      <c r="C1" s="7"/>
      <c r="D1" s="7"/>
      <c r="E1" s="7"/>
      <c r="F1" s="7"/>
      <c r="G1" s="65"/>
      <c r="H1" s="65"/>
      <c r="I1" s="66"/>
    </row>
    <row r="2" spans="1:9" s="5" customFormat="1" ht="15.75" customHeight="1" x14ac:dyDescent="0.25">
      <c r="A2" s="8"/>
      <c r="B2" s="86"/>
      <c r="C2" s="87"/>
      <c r="D2" s="87"/>
      <c r="E2" s="87"/>
      <c r="F2" s="9"/>
      <c r="G2" s="10"/>
      <c r="H2" s="64"/>
      <c r="I2" s="10"/>
    </row>
    <row r="3" spans="1:9" x14ac:dyDescent="0.25">
      <c r="A3" s="12"/>
      <c r="B3" s="12"/>
      <c r="C3" s="13"/>
      <c r="D3" s="13"/>
      <c r="E3" s="13"/>
      <c r="F3" s="85"/>
      <c r="G3" s="85"/>
      <c r="H3" s="85"/>
      <c r="I3" s="14"/>
    </row>
    <row r="4" spans="1:9" x14ac:dyDescent="0.25">
      <c r="A4" s="12"/>
      <c r="B4" s="15" t="s">
        <v>123</v>
      </c>
      <c r="C4" s="16"/>
      <c r="D4" s="16"/>
      <c r="E4" s="16"/>
      <c r="F4" s="16"/>
      <c r="G4" s="16"/>
      <c r="H4" s="16"/>
      <c r="I4" s="12"/>
    </row>
    <row r="5" spans="1:9" s="6" customFormat="1" ht="14.25" x14ac:dyDescent="0.3">
      <c r="A5" s="17"/>
      <c r="B5" s="18" t="s">
        <v>136</v>
      </c>
      <c r="C5" s="19"/>
      <c r="D5" s="19"/>
      <c r="E5" s="19"/>
      <c r="F5" s="19"/>
      <c r="G5" s="19"/>
      <c r="H5" s="19"/>
      <c r="I5" s="20"/>
    </row>
    <row r="6" spans="1:9" s="6" customFormat="1" ht="14.25" x14ac:dyDescent="0.3">
      <c r="A6" s="17"/>
      <c r="B6" s="18" t="s">
        <v>137</v>
      </c>
      <c r="C6" s="19"/>
      <c r="D6" s="19"/>
      <c r="E6" s="19"/>
      <c r="F6" s="19"/>
      <c r="G6" s="19"/>
      <c r="H6" s="19"/>
      <c r="I6" s="20"/>
    </row>
    <row r="7" spans="1:9" s="6" customFormat="1" ht="14.25" x14ac:dyDescent="0.3">
      <c r="A7" s="17"/>
      <c r="B7" s="18" t="s">
        <v>138</v>
      </c>
      <c r="C7" s="19"/>
      <c r="D7" s="19"/>
      <c r="E7" s="19"/>
      <c r="F7" s="19"/>
      <c r="G7" s="19"/>
      <c r="H7" s="19"/>
      <c r="I7" s="20"/>
    </row>
    <row r="8" spans="1:9" s="6" customFormat="1" ht="14.25" x14ac:dyDescent="0.3">
      <c r="A8" s="17"/>
      <c r="B8" s="18" t="s">
        <v>139</v>
      </c>
      <c r="C8" s="19"/>
      <c r="D8" s="19"/>
      <c r="E8" s="19"/>
      <c r="F8" s="19"/>
      <c r="G8" s="19"/>
      <c r="H8" s="19"/>
      <c r="I8" s="20"/>
    </row>
    <row r="9" spans="1:9" x14ac:dyDescent="0.25">
      <c r="A9" s="12"/>
      <c r="B9" s="13"/>
      <c r="C9" s="13"/>
      <c r="D9" s="13"/>
      <c r="E9" s="13"/>
      <c r="F9" s="13"/>
      <c r="G9" s="13"/>
      <c r="H9" s="13"/>
      <c r="I9" s="13"/>
    </row>
    <row r="10" spans="1:9" ht="15" x14ac:dyDescent="0.25">
      <c r="A10" s="12"/>
      <c r="B10" s="13"/>
      <c r="C10" s="13"/>
      <c r="D10" s="13"/>
      <c r="E10" s="12"/>
      <c r="F10" s="21" t="s">
        <v>67</v>
      </c>
      <c r="G10" s="88" t="s">
        <v>68</v>
      </c>
      <c r="H10" s="88"/>
      <c r="I10" s="12"/>
    </row>
    <row r="11" spans="1:9" s="5" customFormat="1" ht="19.5" customHeight="1" x14ac:dyDescent="0.25">
      <c r="A11" s="22"/>
      <c r="B11" s="84" t="s">
        <v>146</v>
      </c>
      <c r="C11" s="84"/>
      <c r="D11" s="84"/>
      <c r="E11" s="84"/>
      <c r="F11" s="11">
        <f>C34+C48+G79+G59+C59+G52+C88+C102+G97+G45+C79</f>
        <v>0</v>
      </c>
      <c r="G11" s="83">
        <f>D34+D48+H79+H59+D59+H52+D88+D102+H97+H45+D79</f>
        <v>0</v>
      </c>
      <c r="H11" s="83"/>
      <c r="I11" s="24"/>
    </row>
    <row r="12" spans="1:9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s="4" customFormat="1" x14ac:dyDescent="0.25">
      <c r="A13" s="23"/>
      <c r="B13" s="29"/>
      <c r="C13" s="79" t="s">
        <v>67</v>
      </c>
      <c r="D13" s="79" t="s">
        <v>68</v>
      </c>
      <c r="E13" s="30"/>
      <c r="F13" s="29"/>
      <c r="G13" s="79" t="s">
        <v>67</v>
      </c>
      <c r="H13" s="79" t="s">
        <v>68</v>
      </c>
      <c r="I13" s="25"/>
    </row>
    <row r="14" spans="1:9" s="4" customFormat="1" x14ac:dyDescent="0.25">
      <c r="A14" s="23"/>
      <c r="B14" s="34" t="s">
        <v>3</v>
      </c>
      <c r="C14" s="35">
        <f>Estimator!C8</f>
        <v>950</v>
      </c>
      <c r="D14" s="36"/>
      <c r="E14" s="23"/>
      <c r="F14" s="34" t="s">
        <v>2</v>
      </c>
      <c r="G14" s="35">
        <f>Estimator!C7</f>
        <v>5225</v>
      </c>
      <c r="H14" s="36"/>
      <c r="I14" s="26"/>
    </row>
    <row r="15" spans="1:9" x14ac:dyDescent="0.25">
      <c r="A15" s="12"/>
      <c r="B15" s="67" t="s">
        <v>98</v>
      </c>
      <c r="C15" s="70"/>
      <c r="D15" s="70"/>
      <c r="E15" s="13"/>
      <c r="F15" s="67" t="s">
        <v>89</v>
      </c>
      <c r="G15" s="70"/>
      <c r="H15" s="70"/>
      <c r="I15" s="27"/>
    </row>
    <row r="16" spans="1:9" x14ac:dyDescent="0.25">
      <c r="A16" s="12"/>
      <c r="B16" s="67" t="s">
        <v>34</v>
      </c>
      <c r="C16" s="71"/>
      <c r="D16" s="71"/>
      <c r="E16" s="13"/>
      <c r="F16" s="67" t="s">
        <v>27</v>
      </c>
      <c r="G16" s="71"/>
      <c r="H16" s="71"/>
      <c r="I16" s="27"/>
    </row>
    <row r="17" spans="1:9" x14ac:dyDescent="0.25">
      <c r="A17" s="12"/>
      <c r="B17" s="67" t="s">
        <v>36</v>
      </c>
      <c r="C17" s="71"/>
      <c r="D17" s="71"/>
      <c r="E17" s="13"/>
      <c r="F17" s="67" t="s">
        <v>28</v>
      </c>
      <c r="G17" s="71"/>
      <c r="H17" s="71"/>
      <c r="I17" s="27"/>
    </row>
    <row r="18" spans="1:9" x14ac:dyDescent="0.25">
      <c r="A18" s="12"/>
      <c r="B18" s="67" t="s">
        <v>93</v>
      </c>
      <c r="C18" s="71"/>
      <c r="D18" s="71"/>
      <c r="E18" s="13"/>
      <c r="F18" s="67" t="s">
        <v>90</v>
      </c>
      <c r="G18" s="71"/>
      <c r="H18" s="71"/>
      <c r="I18" s="27"/>
    </row>
    <row r="19" spans="1:9" x14ac:dyDescent="0.25">
      <c r="A19" s="12"/>
      <c r="B19" s="67" t="s">
        <v>32</v>
      </c>
      <c r="C19" s="71"/>
      <c r="D19" s="71"/>
      <c r="E19" s="13"/>
      <c r="F19" s="67" t="s">
        <v>91</v>
      </c>
      <c r="G19" s="71"/>
      <c r="H19" s="71"/>
      <c r="I19" s="27"/>
    </row>
    <row r="20" spans="1:9" x14ac:dyDescent="0.25">
      <c r="A20" s="12"/>
      <c r="B20" s="67" t="s">
        <v>44</v>
      </c>
      <c r="C20" s="71"/>
      <c r="D20" s="71"/>
      <c r="E20" s="13"/>
      <c r="F20" s="67" t="s">
        <v>85</v>
      </c>
      <c r="G20" s="71"/>
      <c r="H20" s="71"/>
      <c r="I20" s="27"/>
    </row>
    <row r="21" spans="1:9" x14ac:dyDescent="0.25">
      <c r="A21" s="12"/>
      <c r="B21" s="67" t="s">
        <v>124</v>
      </c>
      <c r="C21" s="71"/>
      <c r="D21" s="71"/>
      <c r="E21" s="13"/>
      <c r="F21" s="67" t="s">
        <v>19</v>
      </c>
      <c r="G21" s="71"/>
      <c r="H21" s="71"/>
      <c r="I21" s="27"/>
    </row>
    <row r="22" spans="1:9" x14ac:dyDescent="0.25">
      <c r="A22" s="12"/>
      <c r="B22" s="67" t="s">
        <v>47</v>
      </c>
      <c r="C22" s="71"/>
      <c r="D22" s="71"/>
      <c r="E22" s="13"/>
      <c r="F22" s="67" t="s">
        <v>22</v>
      </c>
      <c r="G22" s="71"/>
      <c r="H22" s="71"/>
      <c r="I22" s="27"/>
    </row>
    <row r="23" spans="1:9" x14ac:dyDescent="0.25">
      <c r="A23" s="12"/>
      <c r="B23" s="67" t="s">
        <v>99</v>
      </c>
      <c r="C23" s="71"/>
      <c r="D23" s="71"/>
      <c r="E23" s="13"/>
      <c r="F23" s="67" t="s">
        <v>7</v>
      </c>
      <c r="G23" s="71"/>
      <c r="H23" s="71"/>
      <c r="I23" s="27"/>
    </row>
    <row r="24" spans="1:9" x14ac:dyDescent="0.25">
      <c r="A24" s="12"/>
      <c r="B24" s="67" t="s">
        <v>95</v>
      </c>
      <c r="C24" s="71"/>
      <c r="D24" s="71"/>
      <c r="E24" s="13"/>
      <c r="F24" s="67" t="s">
        <v>8</v>
      </c>
      <c r="G24" s="71"/>
      <c r="H24" s="71"/>
      <c r="I24" s="27"/>
    </row>
    <row r="25" spans="1:9" x14ac:dyDescent="0.25">
      <c r="A25" s="12"/>
      <c r="B25" s="67" t="s">
        <v>96</v>
      </c>
      <c r="C25" s="71"/>
      <c r="D25" s="71"/>
      <c r="E25" s="13"/>
      <c r="F25" s="67" t="s">
        <v>30</v>
      </c>
      <c r="G25" s="71"/>
      <c r="H25" s="71"/>
      <c r="I25" s="27"/>
    </row>
    <row r="26" spans="1:9" x14ac:dyDescent="0.25">
      <c r="A26" s="12"/>
      <c r="B26" s="67" t="s">
        <v>101</v>
      </c>
      <c r="C26" s="71"/>
      <c r="D26" s="71"/>
      <c r="E26" s="13"/>
      <c r="F26" s="67" t="s">
        <v>10</v>
      </c>
      <c r="G26" s="71"/>
      <c r="H26" s="71"/>
      <c r="I26" s="27"/>
    </row>
    <row r="27" spans="1:9" x14ac:dyDescent="0.25">
      <c r="A27" s="12"/>
      <c r="B27" s="67" t="s">
        <v>97</v>
      </c>
      <c r="C27" s="71"/>
      <c r="D27" s="71"/>
      <c r="E27" s="13"/>
      <c r="F27" s="67" t="s">
        <v>29</v>
      </c>
      <c r="G27" s="71"/>
      <c r="H27" s="71"/>
      <c r="I27" s="27"/>
    </row>
    <row r="28" spans="1:9" x14ac:dyDescent="0.25">
      <c r="A28" s="12"/>
      <c r="B28" s="67" t="s">
        <v>33</v>
      </c>
      <c r="C28" s="71"/>
      <c r="D28" s="71"/>
      <c r="E28" s="13"/>
      <c r="F28" s="67" t="s">
        <v>31</v>
      </c>
      <c r="G28" s="71"/>
      <c r="H28" s="71"/>
      <c r="I28" s="27"/>
    </row>
    <row r="29" spans="1:9" x14ac:dyDescent="0.25">
      <c r="A29" s="12"/>
      <c r="B29" s="67" t="s">
        <v>35</v>
      </c>
      <c r="C29" s="71"/>
      <c r="D29" s="71"/>
      <c r="E29" s="13"/>
      <c r="F29" s="67" t="s">
        <v>108</v>
      </c>
      <c r="G29" s="71"/>
      <c r="H29" s="71"/>
      <c r="I29" s="28"/>
    </row>
    <row r="30" spans="1:9" x14ac:dyDescent="0.25">
      <c r="A30" s="12"/>
      <c r="B30" s="67" t="s">
        <v>57</v>
      </c>
      <c r="C30" s="71"/>
      <c r="D30" s="71"/>
      <c r="E30" s="13"/>
      <c r="F30" s="67" t="s">
        <v>25</v>
      </c>
      <c r="G30" s="71"/>
      <c r="H30" s="71"/>
      <c r="I30" s="13"/>
    </row>
    <row r="31" spans="1:9" x14ac:dyDescent="0.25">
      <c r="A31" s="12"/>
      <c r="B31" s="67" t="s">
        <v>53</v>
      </c>
      <c r="C31" s="71"/>
      <c r="D31" s="71"/>
      <c r="E31" s="13"/>
      <c r="F31" s="67" t="s">
        <v>84</v>
      </c>
      <c r="G31" s="71"/>
      <c r="H31" s="71"/>
      <c r="I31" s="25"/>
    </row>
    <row r="32" spans="1:9" x14ac:dyDescent="0.25">
      <c r="A32" s="12"/>
      <c r="B32" s="67" t="s">
        <v>94</v>
      </c>
      <c r="C32" s="71"/>
      <c r="D32" s="71"/>
      <c r="E32" s="13"/>
      <c r="F32" s="67" t="s">
        <v>9</v>
      </c>
      <c r="G32" s="71"/>
      <c r="H32" s="71"/>
      <c r="I32" s="26"/>
    </row>
    <row r="33" spans="1:9" ht="14.25" thickBot="1" x14ac:dyDescent="0.3">
      <c r="A33" s="12"/>
      <c r="B33" s="67" t="s">
        <v>65</v>
      </c>
      <c r="C33" s="72"/>
      <c r="D33" s="72"/>
      <c r="E33" s="13"/>
      <c r="F33" s="67" t="s">
        <v>11</v>
      </c>
      <c r="G33" s="71"/>
      <c r="H33" s="71"/>
      <c r="I33" s="27"/>
    </row>
    <row r="34" spans="1:9" ht="14.25" thickTop="1" x14ac:dyDescent="0.25">
      <c r="A34" s="12"/>
      <c r="B34" s="39" t="str">
        <f>"Total "&amp;B14</f>
        <v>Total Apparel</v>
      </c>
      <c r="C34" s="40">
        <f>SUM(C15:C33)</f>
        <v>0</v>
      </c>
      <c r="D34" s="40">
        <f>SUM(D15:D33)</f>
        <v>0</v>
      </c>
      <c r="E34" s="31"/>
      <c r="F34" s="67" t="s">
        <v>12</v>
      </c>
      <c r="G34" s="71"/>
      <c r="H34" s="71"/>
      <c r="I34" s="27"/>
    </row>
    <row r="35" spans="1:9" x14ac:dyDescent="0.25">
      <c r="A35" s="12"/>
      <c r="B35" s="12"/>
      <c r="C35" s="12"/>
      <c r="D35" s="12"/>
      <c r="E35" s="31"/>
      <c r="F35" s="67" t="s">
        <v>13</v>
      </c>
      <c r="G35" s="71"/>
      <c r="H35" s="71"/>
      <c r="I35" s="27"/>
    </row>
    <row r="36" spans="1:9" x14ac:dyDescent="0.25">
      <c r="A36" s="12"/>
      <c r="B36" s="12"/>
      <c r="C36" s="12"/>
      <c r="D36" s="12"/>
      <c r="E36" s="13"/>
      <c r="F36" s="67" t="s">
        <v>14</v>
      </c>
      <c r="G36" s="71"/>
      <c r="H36" s="71"/>
      <c r="I36" s="27"/>
    </row>
    <row r="37" spans="1:9" x14ac:dyDescent="0.25">
      <c r="A37" s="12"/>
      <c r="B37" s="29"/>
      <c r="C37" s="79" t="s">
        <v>67</v>
      </c>
      <c r="D37" s="79" t="s">
        <v>68</v>
      </c>
      <c r="E37" s="13"/>
      <c r="F37" s="67" t="s">
        <v>51</v>
      </c>
      <c r="G37" s="71"/>
      <c r="H37" s="71"/>
      <c r="I37" s="27"/>
    </row>
    <row r="38" spans="1:9" x14ac:dyDescent="0.25">
      <c r="A38" s="12"/>
      <c r="B38" s="34" t="s">
        <v>1</v>
      </c>
      <c r="C38" s="37">
        <f>Estimator!C9</f>
        <v>760</v>
      </c>
      <c r="D38" s="38"/>
      <c r="E38" s="13"/>
      <c r="F38" s="67" t="s">
        <v>62</v>
      </c>
      <c r="G38" s="71"/>
      <c r="H38" s="71"/>
      <c r="I38" s="27"/>
    </row>
    <row r="39" spans="1:9" x14ac:dyDescent="0.25">
      <c r="A39" s="12"/>
      <c r="B39" s="67" t="s">
        <v>88</v>
      </c>
      <c r="C39" s="70"/>
      <c r="D39" s="70"/>
      <c r="E39" s="13"/>
      <c r="F39" s="67" t="s">
        <v>59</v>
      </c>
      <c r="G39" s="71"/>
      <c r="H39" s="71"/>
      <c r="I39" s="27"/>
    </row>
    <row r="40" spans="1:9" x14ac:dyDescent="0.25">
      <c r="A40" s="12"/>
      <c r="B40" s="67" t="s">
        <v>126</v>
      </c>
      <c r="C40" s="73"/>
      <c r="D40" s="73"/>
      <c r="E40" s="13"/>
      <c r="F40" s="67" t="s">
        <v>61</v>
      </c>
      <c r="G40" s="71"/>
      <c r="H40" s="71"/>
      <c r="I40" s="27"/>
    </row>
    <row r="41" spans="1:9" x14ac:dyDescent="0.25">
      <c r="A41" s="12"/>
      <c r="B41" s="67" t="s">
        <v>102</v>
      </c>
      <c r="C41" s="73"/>
      <c r="D41" s="73"/>
      <c r="E41" s="13"/>
      <c r="F41" s="67" t="s">
        <v>133</v>
      </c>
      <c r="G41" s="71"/>
      <c r="H41" s="71"/>
      <c r="I41" s="27"/>
    </row>
    <row r="42" spans="1:9" x14ac:dyDescent="0.25">
      <c r="A42" s="12"/>
      <c r="B42" s="67" t="s">
        <v>127</v>
      </c>
      <c r="C42" s="73"/>
      <c r="D42" s="73"/>
      <c r="E42" s="13"/>
      <c r="F42" s="67" t="s">
        <v>49</v>
      </c>
      <c r="G42" s="71"/>
      <c r="H42" s="71"/>
      <c r="I42" s="27"/>
    </row>
    <row r="43" spans="1:9" x14ac:dyDescent="0.25">
      <c r="A43" s="12"/>
      <c r="B43" s="67" t="s">
        <v>87</v>
      </c>
      <c r="C43" s="73"/>
      <c r="D43" s="73"/>
      <c r="E43" s="13"/>
      <c r="F43" s="67" t="s">
        <v>64</v>
      </c>
      <c r="G43" s="71"/>
      <c r="H43" s="71"/>
      <c r="I43" s="27"/>
    </row>
    <row r="44" spans="1:9" ht="14.25" thickBot="1" x14ac:dyDescent="0.3">
      <c r="A44" s="12"/>
      <c r="B44" s="67" t="s">
        <v>128</v>
      </c>
      <c r="C44" s="73"/>
      <c r="D44" s="73"/>
      <c r="E44" s="13"/>
      <c r="F44" s="67" t="s">
        <v>66</v>
      </c>
      <c r="G44" s="72"/>
      <c r="H44" s="72"/>
      <c r="I44" s="27"/>
    </row>
    <row r="45" spans="1:9" ht="14.25" thickTop="1" x14ac:dyDescent="0.25">
      <c r="A45" s="12"/>
      <c r="B45" s="67" t="s">
        <v>86</v>
      </c>
      <c r="C45" s="73"/>
      <c r="D45" s="73"/>
      <c r="E45" s="13"/>
      <c r="F45" s="39" t="str">
        <f>"Total "&amp;F14</f>
        <v>Total Reception</v>
      </c>
      <c r="G45" s="40">
        <f>SUM(G15:G44)</f>
        <v>0</v>
      </c>
      <c r="H45" s="40">
        <f>SUM(H15:H44)</f>
        <v>0</v>
      </c>
      <c r="I45" s="27"/>
    </row>
    <row r="46" spans="1:9" x14ac:dyDescent="0.25">
      <c r="A46" s="12"/>
      <c r="B46" s="67" t="s">
        <v>151</v>
      </c>
      <c r="C46" s="73"/>
      <c r="D46" s="73"/>
      <c r="E46" s="13"/>
      <c r="F46" s="12"/>
      <c r="G46" s="12"/>
      <c r="H46" s="12"/>
      <c r="I46" s="27"/>
    </row>
    <row r="47" spans="1:9" ht="14.25" thickBot="1" x14ac:dyDescent="0.3">
      <c r="A47" s="12"/>
      <c r="B47" s="67" t="s">
        <v>103</v>
      </c>
      <c r="C47" s="74"/>
      <c r="D47" s="74"/>
      <c r="E47" s="13"/>
      <c r="F47" s="29"/>
      <c r="G47" s="79" t="s">
        <v>67</v>
      </c>
      <c r="H47" s="79" t="s">
        <v>68</v>
      </c>
      <c r="I47" s="28"/>
    </row>
    <row r="48" spans="1:9" ht="14.25" thickTop="1" x14ac:dyDescent="0.25">
      <c r="A48" s="12"/>
      <c r="B48" s="39" t="str">
        <f>"Total "&amp;B38</f>
        <v>Total Flowers</v>
      </c>
      <c r="C48" s="40">
        <f>SUM(C39:C47)</f>
        <v>0</v>
      </c>
      <c r="D48" s="40">
        <f>SUM(D39:D47)</f>
        <v>0</v>
      </c>
      <c r="E48" s="13"/>
      <c r="F48" s="34" t="s">
        <v>38</v>
      </c>
      <c r="G48" s="35">
        <f>Estimator!C13</f>
        <v>285</v>
      </c>
      <c r="H48" s="36"/>
      <c r="I48" s="13"/>
    </row>
    <row r="49" spans="1:9" x14ac:dyDescent="0.25">
      <c r="A49" s="12"/>
      <c r="B49" s="12"/>
      <c r="C49" s="12"/>
      <c r="D49" s="12"/>
      <c r="E49" s="13"/>
      <c r="F49" s="67" t="s">
        <v>54</v>
      </c>
      <c r="G49" s="70"/>
      <c r="H49" s="70"/>
      <c r="I49" s="25"/>
    </row>
    <row r="50" spans="1:9" x14ac:dyDescent="0.25">
      <c r="A50" s="12"/>
      <c r="B50" s="12"/>
      <c r="C50" s="12"/>
      <c r="D50" s="12"/>
      <c r="E50" s="13"/>
      <c r="F50" s="67" t="s">
        <v>55</v>
      </c>
      <c r="G50" s="71"/>
      <c r="H50" s="71"/>
      <c r="I50" s="26"/>
    </row>
    <row r="51" spans="1:9" ht="14.25" thickBot="1" x14ac:dyDescent="0.3">
      <c r="A51" s="12"/>
      <c r="B51" s="33" t="s">
        <v>140</v>
      </c>
      <c r="C51" s="79" t="s">
        <v>67</v>
      </c>
      <c r="D51" s="79" t="s">
        <v>68</v>
      </c>
      <c r="E51" s="13"/>
      <c r="F51" s="67" t="s">
        <v>70</v>
      </c>
      <c r="G51" s="72"/>
      <c r="H51" s="72"/>
      <c r="I51" s="27"/>
    </row>
    <row r="52" spans="1:9" ht="14.25" thickTop="1" x14ac:dyDescent="0.25">
      <c r="A52" s="12"/>
      <c r="B52" s="34" t="s">
        <v>141</v>
      </c>
      <c r="C52" s="35">
        <f>Estimator!C10</f>
        <v>950</v>
      </c>
      <c r="D52" s="36"/>
      <c r="E52" s="13"/>
      <c r="F52" s="39" t="str">
        <f>"Total "&amp;F48</f>
        <v>Total Rings</v>
      </c>
      <c r="G52" s="40">
        <f>SUM(G49:G51)</f>
        <v>0</v>
      </c>
      <c r="H52" s="40">
        <f>SUM(H49:H51)</f>
        <v>0</v>
      </c>
      <c r="I52" s="27"/>
    </row>
    <row r="53" spans="1:9" x14ac:dyDescent="0.25">
      <c r="A53" s="12"/>
      <c r="B53" s="67" t="s">
        <v>71</v>
      </c>
      <c r="C53" s="70"/>
      <c r="D53" s="70"/>
      <c r="E53" s="13"/>
      <c r="F53" s="12"/>
      <c r="G53" s="12"/>
      <c r="H53" s="12"/>
      <c r="I53" s="27"/>
    </row>
    <row r="54" spans="1:9" x14ac:dyDescent="0.25">
      <c r="A54" s="12"/>
      <c r="B54" s="67" t="s">
        <v>2</v>
      </c>
      <c r="C54" s="71"/>
      <c r="D54" s="71"/>
      <c r="E54" s="13"/>
      <c r="F54" s="29"/>
      <c r="G54" s="79" t="s">
        <v>67</v>
      </c>
      <c r="H54" s="79" t="s">
        <v>68</v>
      </c>
      <c r="I54" s="27"/>
    </row>
    <row r="55" spans="1:9" x14ac:dyDescent="0.25">
      <c r="A55" s="12"/>
      <c r="B55" s="67" t="s">
        <v>6</v>
      </c>
      <c r="C55" s="71"/>
      <c r="D55" s="71"/>
      <c r="E55" s="13"/>
      <c r="F55" s="34" t="s">
        <v>112</v>
      </c>
      <c r="G55" s="35">
        <f>Estimator!C14</f>
        <v>285</v>
      </c>
      <c r="H55" s="36"/>
      <c r="I55" s="27"/>
    </row>
    <row r="56" spans="1:9" x14ac:dyDescent="0.25">
      <c r="A56" s="12"/>
      <c r="B56" s="67" t="s">
        <v>48</v>
      </c>
      <c r="C56" s="71"/>
      <c r="D56" s="71"/>
      <c r="E56" s="13"/>
      <c r="F56" s="67" t="s">
        <v>77</v>
      </c>
      <c r="G56" s="70"/>
      <c r="H56" s="70"/>
      <c r="I56" s="28"/>
    </row>
    <row r="57" spans="1:9" x14ac:dyDescent="0.25">
      <c r="A57" s="12"/>
      <c r="B57" s="67" t="s">
        <v>52</v>
      </c>
      <c r="C57" s="71"/>
      <c r="D57" s="71"/>
      <c r="E57" s="13"/>
      <c r="F57" s="67" t="s">
        <v>76</v>
      </c>
      <c r="G57" s="71"/>
      <c r="H57" s="71"/>
      <c r="I57" s="13"/>
    </row>
    <row r="58" spans="1:9" ht="14.25" thickBot="1" x14ac:dyDescent="0.3">
      <c r="A58" s="12"/>
      <c r="B58" s="67" t="s">
        <v>143</v>
      </c>
      <c r="C58" s="72"/>
      <c r="D58" s="72"/>
      <c r="E58" s="13"/>
      <c r="F58" s="67" t="s">
        <v>43</v>
      </c>
      <c r="G58" s="72"/>
      <c r="H58" s="72"/>
      <c r="I58" s="25"/>
    </row>
    <row r="59" spans="1:9" ht="14.25" thickTop="1" x14ac:dyDescent="0.25">
      <c r="A59" s="12"/>
      <c r="B59" s="39" t="str">
        <f>"Total "&amp;B52</f>
        <v>Total Photography / Video</v>
      </c>
      <c r="C59" s="40">
        <f>SUM(C53:C58)</f>
        <v>0</v>
      </c>
      <c r="D59" s="40">
        <f>SUM(D53:D58)</f>
        <v>0</v>
      </c>
      <c r="E59" s="13"/>
      <c r="F59" s="39" t="str">
        <f>"Total "&amp;F55</f>
        <v>Total Gifts &amp; Favors</v>
      </c>
      <c r="G59" s="40">
        <f>SUM(G56:G58)</f>
        <v>0</v>
      </c>
      <c r="H59" s="40">
        <f>SUM(H56:H58)</f>
        <v>0</v>
      </c>
      <c r="I59" s="25"/>
    </row>
    <row r="60" spans="1:9" x14ac:dyDescent="0.25">
      <c r="A60" s="12"/>
      <c r="B60" s="13"/>
      <c r="C60" s="13"/>
      <c r="D60" s="13"/>
      <c r="E60" s="13"/>
      <c r="F60" s="12"/>
      <c r="G60" s="12"/>
      <c r="H60" s="12"/>
      <c r="I60" s="26"/>
    </row>
    <row r="61" spans="1:9" x14ac:dyDescent="0.25">
      <c r="A61" s="12"/>
      <c r="B61" s="12"/>
      <c r="C61" s="12"/>
      <c r="D61" s="12"/>
      <c r="E61" s="13"/>
      <c r="F61" s="12"/>
      <c r="G61" s="12"/>
      <c r="H61" s="12"/>
      <c r="I61" s="27"/>
    </row>
    <row r="62" spans="1:9" x14ac:dyDescent="0.25">
      <c r="A62" s="12"/>
      <c r="B62" s="30"/>
      <c r="C62" s="79" t="s">
        <v>67</v>
      </c>
      <c r="D62" s="79" t="s">
        <v>68</v>
      </c>
      <c r="E62" s="13"/>
      <c r="F62" s="29"/>
      <c r="G62" s="79" t="s">
        <v>67</v>
      </c>
      <c r="H62" s="79" t="s">
        <v>68</v>
      </c>
      <c r="I62" s="27"/>
    </row>
    <row r="63" spans="1:9" x14ac:dyDescent="0.25">
      <c r="A63" s="12"/>
      <c r="B63" s="34" t="s">
        <v>6</v>
      </c>
      <c r="C63" s="35">
        <f>Estimator!C11</f>
        <v>285</v>
      </c>
      <c r="D63" s="36"/>
      <c r="E63" s="13"/>
      <c r="F63" s="34" t="s">
        <v>145</v>
      </c>
      <c r="G63" s="35">
        <f>Estimator!C12</f>
        <v>285</v>
      </c>
      <c r="H63" s="36"/>
      <c r="I63" s="27"/>
    </row>
    <row r="64" spans="1:9" x14ac:dyDescent="0.25">
      <c r="A64" s="12"/>
      <c r="B64" s="67" t="s">
        <v>92</v>
      </c>
      <c r="C64" s="70"/>
      <c r="D64" s="70"/>
      <c r="E64" s="13"/>
      <c r="F64" s="67" t="s">
        <v>60</v>
      </c>
      <c r="G64" s="70"/>
      <c r="H64" s="70"/>
      <c r="I64" s="27"/>
    </row>
    <row r="65" spans="1:9" x14ac:dyDescent="0.25">
      <c r="A65" s="12"/>
      <c r="B65" s="67" t="s">
        <v>89</v>
      </c>
      <c r="C65" s="71"/>
      <c r="D65" s="71"/>
      <c r="E65" s="13"/>
      <c r="F65" s="67" t="s">
        <v>83</v>
      </c>
      <c r="G65" s="71"/>
      <c r="H65" s="71"/>
      <c r="I65" s="27"/>
    </row>
    <row r="66" spans="1:9" x14ac:dyDescent="0.25">
      <c r="A66" s="12"/>
      <c r="B66" s="67" t="s">
        <v>144</v>
      </c>
      <c r="C66" s="71"/>
      <c r="D66" s="71"/>
      <c r="E66" s="13"/>
      <c r="F66" s="67" t="s">
        <v>45</v>
      </c>
      <c r="G66" s="71"/>
      <c r="H66" s="71"/>
      <c r="I66" s="27"/>
    </row>
    <row r="67" spans="1:9" x14ac:dyDescent="0.25">
      <c r="A67" s="12"/>
      <c r="B67" s="67" t="s">
        <v>152</v>
      </c>
      <c r="C67" s="71"/>
      <c r="D67" s="71"/>
      <c r="E67" s="13"/>
      <c r="F67" s="67" t="s">
        <v>46</v>
      </c>
      <c r="G67" s="71"/>
      <c r="H67" s="71"/>
      <c r="I67" s="27"/>
    </row>
    <row r="68" spans="1:9" x14ac:dyDescent="0.25">
      <c r="A68" s="12"/>
      <c r="B68" s="67" t="s">
        <v>100</v>
      </c>
      <c r="C68" s="71"/>
      <c r="D68" s="71"/>
      <c r="E68" s="13"/>
      <c r="F68" s="67" t="s">
        <v>58</v>
      </c>
      <c r="G68" s="71"/>
      <c r="H68" s="71"/>
      <c r="I68" s="27"/>
    </row>
    <row r="69" spans="1:9" x14ac:dyDescent="0.25">
      <c r="A69" s="12"/>
      <c r="B69" s="67" t="s">
        <v>16</v>
      </c>
      <c r="C69" s="71"/>
      <c r="D69" s="71"/>
      <c r="E69" s="13"/>
      <c r="F69" s="67" t="s">
        <v>78</v>
      </c>
      <c r="G69" s="71"/>
      <c r="H69" s="71"/>
      <c r="I69" s="27"/>
    </row>
    <row r="70" spans="1:9" x14ac:dyDescent="0.25">
      <c r="A70" s="12"/>
      <c r="B70" s="67" t="s">
        <v>17</v>
      </c>
      <c r="C70" s="71"/>
      <c r="D70" s="71"/>
      <c r="E70" s="13"/>
      <c r="F70" s="67" t="s">
        <v>82</v>
      </c>
      <c r="G70" s="71"/>
      <c r="H70" s="71"/>
      <c r="I70" s="27"/>
    </row>
    <row r="71" spans="1:9" x14ac:dyDescent="0.25">
      <c r="A71" s="12"/>
      <c r="B71" s="67" t="s">
        <v>39</v>
      </c>
      <c r="C71" s="71"/>
      <c r="D71" s="71"/>
      <c r="E71" s="13"/>
      <c r="F71" s="67" t="s">
        <v>81</v>
      </c>
      <c r="G71" s="71"/>
      <c r="H71" s="71"/>
      <c r="I71" s="27"/>
    </row>
    <row r="72" spans="1:9" ht="14.25" x14ac:dyDescent="0.3">
      <c r="A72" s="12"/>
      <c r="B72" s="67" t="s">
        <v>40</v>
      </c>
      <c r="C72" s="71"/>
      <c r="D72" s="71"/>
      <c r="E72" s="13"/>
      <c r="F72" s="68" t="s">
        <v>80</v>
      </c>
      <c r="G72" s="71"/>
      <c r="H72" s="71"/>
      <c r="I72" s="27"/>
    </row>
    <row r="73" spans="1:9" x14ac:dyDescent="0.25">
      <c r="A73" s="12"/>
      <c r="B73" s="67" t="s">
        <v>41</v>
      </c>
      <c r="C73" s="71"/>
      <c r="D73" s="71"/>
      <c r="E73" s="13"/>
      <c r="F73" s="67" t="s">
        <v>79</v>
      </c>
      <c r="G73" s="71"/>
      <c r="H73" s="71"/>
      <c r="I73" s="27"/>
    </row>
    <row r="74" spans="1:9" ht="14.25" x14ac:dyDescent="0.3">
      <c r="A74" s="12"/>
      <c r="B74" s="67" t="s">
        <v>42</v>
      </c>
      <c r="C74" s="71"/>
      <c r="D74" s="71"/>
      <c r="E74" s="13"/>
      <c r="F74" s="68" t="s">
        <v>130</v>
      </c>
      <c r="G74" s="71"/>
      <c r="H74" s="71"/>
      <c r="I74" s="27"/>
    </row>
    <row r="75" spans="1:9" ht="14.25" x14ac:dyDescent="0.3">
      <c r="A75" s="12"/>
      <c r="B75" s="67" t="s">
        <v>50</v>
      </c>
      <c r="C75" s="71"/>
      <c r="D75" s="71"/>
      <c r="E75" s="13"/>
      <c r="F75" s="69" t="s">
        <v>131</v>
      </c>
      <c r="G75" s="71"/>
      <c r="H75" s="71"/>
      <c r="I75" s="27"/>
    </row>
    <row r="76" spans="1:9" x14ac:dyDescent="0.25">
      <c r="A76" s="12"/>
      <c r="B76" s="67" t="s">
        <v>56</v>
      </c>
      <c r="C76" s="71"/>
      <c r="D76" s="71"/>
      <c r="E76" s="13"/>
      <c r="F76" s="67" t="s">
        <v>104</v>
      </c>
      <c r="G76" s="71"/>
      <c r="H76" s="71"/>
      <c r="I76" s="27"/>
    </row>
    <row r="77" spans="1:9" x14ac:dyDescent="0.25">
      <c r="A77" s="12"/>
      <c r="B77" s="67" t="s">
        <v>49</v>
      </c>
      <c r="C77" s="71"/>
      <c r="D77" s="71"/>
      <c r="E77" s="13"/>
      <c r="F77" s="67" t="s">
        <v>37</v>
      </c>
      <c r="G77" s="71"/>
      <c r="H77" s="71"/>
      <c r="I77" s="27"/>
    </row>
    <row r="78" spans="1:9" ht="14.25" thickBot="1" x14ac:dyDescent="0.3">
      <c r="A78" s="12"/>
      <c r="B78" s="67" t="s">
        <v>64</v>
      </c>
      <c r="C78" s="71"/>
      <c r="D78" s="71"/>
      <c r="E78" s="13"/>
      <c r="F78" s="67" t="s">
        <v>113</v>
      </c>
      <c r="G78" s="72"/>
      <c r="H78" s="72"/>
      <c r="I78" s="27"/>
    </row>
    <row r="79" spans="1:9" ht="14.25" thickTop="1" x14ac:dyDescent="0.25">
      <c r="A79" s="12"/>
      <c r="B79" s="39" t="str">
        <f>"Total "&amp;B63</f>
        <v>Total Ceremony</v>
      </c>
      <c r="C79" s="40">
        <f>SUM(C64:C78)</f>
        <v>0</v>
      </c>
      <c r="D79" s="40">
        <f>SUM(D64:D78)</f>
        <v>0</v>
      </c>
      <c r="E79" s="13"/>
      <c r="F79" s="39" t="str">
        <f>"Total "&amp;F63</f>
        <v>Total Stationery</v>
      </c>
      <c r="G79" s="40">
        <f>SUM(G64:G78)</f>
        <v>0</v>
      </c>
      <c r="H79" s="40">
        <f>SUM(H64:H78)</f>
        <v>0</v>
      </c>
      <c r="I79" s="27"/>
    </row>
    <row r="80" spans="1:9" x14ac:dyDescent="0.25">
      <c r="A80" s="12"/>
      <c r="B80" s="12"/>
      <c r="C80" s="12"/>
      <c r="D80" s="12"/>
      <c r="E80" s="13"/>
      <c r="F80" s="12"/>
      <c r="G80" s="12"/>
      <c r="H80" s="12"/>
      <c r="I80" s="27"/>
    </row>
    <row r="81" spans="1:9" x14ac:dyDescent="0.25">
      <c r="A81" s="12"/>
      <c r="B81" s="29"/>
      <c r="C81" s="79" t="s">
        <v>67</v>
      </c>
      <c r="D81" s="79" t="s">
        <v>68</v>
      </c>
      <c r="E81" s="13"/>
      <c r="F81" s="29"/>
      <c r="G81" s="79" t="s">
        <v>67</v>
      </c>
      <c r="H81" s="79" t="s">
        <v>68</v>
      </c>
      <c r="I81" s="27"/>
    </row>
    <row r="82" spans="1:9" x14ac:dyDescent="0.25">
      <c r="A82" s="12"/>
      <c r="B82" s="34" t="s">
        <v>5</v>
      </c>
      <c r="C82" s="35">
        <f>Estimator!C16</f>
        <v>0</v>
      </c>
      <c r="D82" s="36"/>
      <c r="E82" s="13"/>
      <c r="F82" s="34" t="s">
        <v>125</v>
      </c>
      <c r="G82" s="35">
        <f>Estimator!C15</f>
        <v>0</v>
      </c>
      <c r="H82" s="36"/>
      <c r="I82" s="27"/>
    </row>
    <row r="83" spans="1:9" x14ac:dyDescent="0.25">
      <c r="A83" s="12"/>
      <c r="B83" s="67" t="s">
        <v>105</v>
      </c>
      <c r="C83" s="70"/>
      <c r="D83" s="70"/>
      <c r="E83" s="13"/>
      <c r="F83" s="67" t="s">
        <v>27</v>
      </c>
      <c r="G83" s="70"/>
      <c r="H83" s="70"/>
      <c r="I83" s="27"/>
    </row>
    <row r="84" spans="1:9" x14ac:dyDescent="0.25">
      <c r="A84" s="12"/>
      <c r="B84" s="67" t="s">
        <v>129</v>
      </c>
      <c r="C84" s="71"/>
      <c r="D84" s="71"/>
      <c r="E84" s="13"/>
      <c r="F84" s="67" t="s">
        <v>18</v>
      </c>
      <c r="G84" s="71"/>
      <c r="H84" s="71"/>
      <c r="I84" s="27"/>
    </row>
    <row r="85" spans="1:9" x14ac:dyDescent="0.25">
      <c r="A85" s="12"/>
      <c r="B85" s="67" t="s">
        <v>63</v>
      </c>
      <c r="C85" s="71"/>
      <c r="D85" s="71"/>
      <c r="E85" s="13"/>
      <c r="F85" s="67" t="s">
        <v>19</v>
      </c>
      <c r="G85" s="71"/>
      <c r="H85" s="71"/>
      <c r="I85" s="27"/>
    </row>
    <row r="86" spans="1:9" x14ac:dyDescent="0.25">
      <c r="A86" s="12"/>
      <c r="B86" s="67" t="s">
        <v>51</v>
      </c>
      <c r="C86" s="71"/>
      <c r="D86" s="71"/>
      <c r="E86" s="13"/>
      <c r="F86" s="67" t="s">
        <v>20</v>
      </c>
      <c r="G86" s="71"/>
      <c r="H86" s="71"/>
      <c r="I86" s="27"/>
    </row>
    <row r="87" spans="1:9" ht="14.25" thickBot="1" x14ac:dyDescent="0.3">
      <c r="A87" s="12"/>
      <c r="B87" s="67" t="s">
        <v>4</v>
      </c>
      <c r="C87" s="72"/>
      <c r="D87" s="72"/>
      <c r="E87" s="13"/>
      <c r="F87" s="67" t="s">
        <v>21</v>
      </c>
      <c r="G87" s="71"/>
      <c r="H87" s="71"/>
      <c r="I87" s="27"/>
    </row>
    <row r="88" spans="1:9" ht="14.25" thickTop="1" x14ac:dyDescent="0.25">
      <c r="A88" s="12"/>
      <c r="B88" s="39" t="str">
        <f>"Total "&amp;B82</f>
        <v>Total Honeymoon</v>
      </c>
      <c r="C88" s="40">
        <f>SUM(C83:C87)</f>
        <v>0</v>
      </c>
      <c r="D88" s="40">
        <f>SUM(D83:D87)</f>
        <v>0</v>
      </c>
      <c r="E88" s="13"/>
      <c r="F88" s="67" t="s">
        <v>22</v>
      </c>
      <c r="G88" s="71"/>
      <c r="H88" s="71"/>
      <c r="I88" s="27"/>
    </row>
    <row r="89" spans="1:9" x14ac:dyDescent="0.25">
      <c r="A89" s="12"/>
      <c r="B89" s="13"/>
      <c r="C89" s="13"/>
      <c r="D89" s="13"/>
      <c r="E89" s="13"/>
      <c r="F89" s="67" t="s">
        <v>23</v>
      </c>
      <c r="G89" s="71"/>
      <c r="H89" s="71"/>
      <c r="I89" s="27"/>
    </row>
    <row r="90" spans="1:9" x14ac:dyDescent="0.25">
      <c r="A90" s="12"/>
      <c r="B90" s="29"/>
      <c r="C90" s="79" t="s">
        <v>67</v>
      </c>
      <c r="D90" s="79" t="s">
        <v>68</v>
      </c>
      <c r="E90" s="13"/>
      <c r="F90" s="67" t="s">
        <v>24</v>
      </c>
      <c r="G90" s="71"/>
      <c r="H90" s="71"/>
      <c r="I90" s="27"/>
    </row>
    <row r="91" spans="1:9" x14ac:dyDescent="0.25">
      <c r="A91" s="12"/>
      <c r="B91" s="34" t="s">
        <v>4</v>
      </c>
      <c r="C91" s="35">
        <f>Estimator!C17</f>
        <v>475</v>
      </c>
      <c r="D91" s="36"/>
      <c r="E91" s="13"/>
      <c r="F91" s="67" t="s">
        <v>15</v>
      </c>
      <c r="G91" s="71"/>
      <c r="H91" s="71"/>
      <c r="I91" s="28"/>
    </row>
    <row r="92" spans="1:9" x14ac:dyDescent="0.25">
      <c r="A92" s="12"/>
      <c r="B92" s="67" t="s">
        <v>132</v>
      </c>
      <c r="C92" s="70"/>
      <c r="D92" s="70"/>
      <c r="E92" s="13"/>
      <c r="F92" s="67" t="s">
        <v>25</v>
      </c>
      <c r="G92" s="71"/>
      <c r="H92" s="71"/>
      <c r="I92" s="12"/>
    </row>
    <row r="93" spans="1:9" x14ac:dyDescent="0.25">
      <c r="A93" s="12"/>
      <c r="B93" s="67" t="s">
        <v>74</v>
      </c>
      <c r="C93" s="71"/>
      <c r="D93" s="71"/>
      <c r="E93" s="13"/>
      <c r="F93" s="67" t="s">
        <v>26</v>
      </c>
      <c r="G93" s="71"/>
      <c r="H93" s="71"/>
      <c r="I93" s="25"/>
    </row>
    <row r="94" spans="1:9" x14ac:dyDescent="0.25">
      <c r="A94" s="12"/>
      <c r="B94" s="67" t="s">
        <v>75</v>
      </c>
      <c r="C94" s="71"/>
      <c r="D94" s="71"/>
      <c r="E94" s="32" t="s">
        <v>140</v>
      </c>
      <c r="F94" s="67" t="s">
        <v>11</v>
      </c>
      <c r="G94" s="71"/>
      <c r="H94" s="71"/>
      <c r="I94" s="26"/>
    </row>
    <row r="95" spans="1:9" x14ac:dyDescent="0.25">
      <c r="A95" s="12"/>
      <c r="B95" s="67" t="s">
        <v>73</v>
      </c>
      <c r="C95" s="71"/>
      <c r="D95" s="71"/>
      <c r="E95" s="13"/>
      <c r="F95" s="67" t="s">
        <v>28</v>
      </c>
      <c r="G95" s="71"/>
      <c r="H95" s="71"/>
      <c r="I95" s="27"/>
    </row>
    <row r="96" spans="1:9" ht="15" thickBot="1" x14ac:dyDescent="0.35">
      <c r="A96" s="12"/>
      <c r="B96" s="69" t="s">
        <v>72</v>
      </c>
      <c r="C96" s="71"/>
      <c r="D96" s="71"/>
      <c r="E96" s="13"/>
      <c r="F96" s="67" t="s">
        <v>29</v>
      </c>
      <c r="G96" s="72"/>
      <c r="H96" s="72"/>
      <c r="I96" s="27"/>
    </row>
    <row r="97" spans="1:9" ht="14.25" thickTop="1" x14ac:dyDescent="0.25">
      <c r="A97" s="12"/>
      <c r="B97" s="67" t="s">
        <v>107</v>
      </c>
      <c r="C97" s="71"/>
      <c r="D97" s="71"/>
      <c r="E97" s="13"/>
      <c r="F97" s="39" t="str">
        <f>"Total "&amp;F82</f>
        <v>Total Rehearsal dinner</v>
      </c>
      <c r="G97" s="40">
        <f>SUM(G83:G96)</f>
        <v>0</v>
      </c>
      <c r="H97" s="40">
        <f>SUM(H83:H96)</f>
        <v>0</v>
      </c>
      <c r="I97" s="27"/>
    </row>
    <row r="98" spans="1:9" ht="14.25" x14ac:dyDescent="0.3">
      <c r="A98" s="12"/>
      <c r="B98" s="68" t="s">
        <v>0</v>
      </c>
      <c r="C98" s="71"/>
      <c r="D98" s="71"/>
      <c r="E98" s="13"/>
      <c r="F98" s="12"/>
      <c r="G98" s="12"/>
      <c r="H98" s="12"/>
      <c r="I98" s="28"/>
    </row>
    <row r="99" spans="1:9" x14ac:dyDescent="0.25">
      <c r="A99" s="12"/>
      <c r="B99" s="67" t="s">
        <v>106</v>
      </c>
      <c r="C99" s="71"/>
      <c r="D99" s="71"/>
      <c r="E99" s="13"/>
      <c r="F99" s="12"/>
      <c r="G99" s="12"/>
      <c r="H99" s="12"/>
      <c r="I99" s="13"/>
    </row>
    <row r="100" spans="1:9" x14ac:dyDescent="0.25">
      <c r="A100" s="12"/>
      <c r="B100" s="67" t="s">
        <v>69</v>
      </c>
      <c r="C100" s="71"/>
      <c r="D100" s="71"/>
      <c r="E100" s="13"/>
      <c r="F100" s="12"/>
      <c r="G100" s="12"/>
      <c r="H100" s="12"/>
      <c r="I100" s="13"/>
    </row>
    <row r="101" spans="1:9" ht="14.25" thickBot="1" x14ac:dyDescent="0.3">
      <c r="A101" s="12"/>
      <c r="B101" s="67" t="s">
        <v>135</v>
      </c>
      <c r="C101" s="72"/>
      <c r="D101" s="72"/>
      <c r="E101" s="13"/>
      <c r="F101" s="12"/>
      <c r="G101" s="12"/>
      <c r="H101" s="12"/>
      <c r="I101" s="13"/>
    </row>
    <row r="102" spans="1:9" ht="14.25" thickTop="1" x14ac:dyDescent="0.25">
      <c r="A102" s="12"/>
      <c r="B102" s="39" t="str">
        <f>"Total "&amp;B91</f>
        <v>Total Misc</v>
      </c>
      <c r="C102" s="40">
        <f>SUM(C92:C101)</f>
        <v>0</v>
      </c>
      <c r="D102" s="40">
        <f>SUM(D92:D101)</f>
        <v>0</v>
      </c>
      <c r="E102" s="13"/>
      <c r="F102" s="12"/>
      <c r="G102" s="12"/>
      <c r="H102" s="12"/>
      <c r="I102" s="13"/>
    </row>
    <row r="103" spans="1:9" ht="22.5" customHeight="1" x14ac:dyDescent="0.25">
      <c r="A103" s="12"/>
      <c r="B103" s="12"/>
      <c r="C103" s="12"/>
      <c r="D103" s="12"/>
      <c r="E103" s="13"/>
      <c r="F103" s="12"/>
      <c r="G103" s="12"/>
      <c r="H103" s="12"/>
      <c r="I103" s="13"/>
    </row>
    <row r="104" spans="1:9" x14ac:dyDescent="0.25">
      <c r="I104" s="3"/>
    </row>
    <row r="110" spans="1:9" x14ac:dyDescent="0.25">
      <c r="F110" s="3"/>
      <c r="G110" s="3"/>
      <c r="H110" s="3"/>
    </row>
    <row r="111" spans="1:9" x14ac:dyDescent="0.25">
      <c r="F111" s="3"/>
      <c r="G111" s="3"/>
      <c r="H111" s="3"/>
    </row>
    <row r="112" spans="1:9" x14ac:dyDescent="0.25">
      <c r="F112" s="3"/>
      <c r="G112" s="3"/>
      <c r="H112" s="3"/>
    </row>
    <row r="113" spans="6:8" x14ac:dyDescent="0.25">
      <c r="F113" s="3"/>
      <c r="G113" s="3"/>
      <c r="H113" s="3"/>
    </row>
    <row r="114" spans="6:8" x14ac:dyDescent="0.25">
      <c r="F114" s="3"/>
      <c r="G114" s="3"/>
      <c r="H114" s="3"/>
    </row>
    <row r="115" spans="6:8" x14ac:dyDescent="0.25">
      <c r="F115" s="3"/>
      <c r="G115" s="3"/>
      <c r="H115" s="3"/>
    </row>
  </sheetData>
  <mergeCells count="5">
    <mergeCell ref="G11:H11"/>
    <mergeCell ref="B11:E11"/>
    <mergeCell ref="F3:H3"/>
    <mergeCell ref="B2:E2"/>
    <mergeCell ref="G10:H10"/>
  </mergeCells>
  <phoneticPr fontId="0" type="noConversion"/>
  <printOptions horizontalCentered="1"/>
  <pageMargins left="0.25" right="0.25" top="0.35" bottom="0.35" header="0.25" footer="0.25"/>
  <pageSetup scale="89" fitToHeight="2" orientation="portrait" r:id="rId1"/>
  <headerFooter alignWithMargins="0"/>
  <rowBreaks count="1" manualBreakCount="1">
    <brk id="57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showGridLines="0" workbookViewId="0">
      <selection activeCell="C5" sqref="C5"/>
    </sheetView>
  </sheetViews>
  <sheetFormatPr baseColWidth="10" defaultColWidth="9.140625" defaultRowHeight="13.5" x14ac:dyDescent="0.25"/>
  <cols>
    <col min="1" max="1" width="6.42578125" customWidth="1"/>
    <col min="2" max="2" width="25" customWidth="1"/>
    <col min="3" max="3" width="16.42578125" customWidth="1"/>
    <col min="4" max="4" width="8.85546875" customWidth="1"/>
    <col min="5" max="5" width="9.7109375" bestFit="1" customWidth="1"/>
    <col min="7" max="7" width="6.42578125" customWidth="1"/>
  </cols>
  <sheetData>
    <row r="1" spans="1:9" ht="47.25" customHeight="1" x14ac:dyDescent="0.25">
      <c r="A1" s="42" t="s">
        <v>134</v>
      </c>
      <c r="B1" s="42"/>
      <c r="C1" s="42"/>
      <c r="D1" s="42"/>
      <c r="E1" s="42"/>
      <c r="F1" s="42"/>
      <c r="G1" s="43"/>
      <c r="I1" s="80"/>
    </row>
    <row r="2" spans="1:9" ht="13.5" customHeight="1" x14ac:dyDescent="0.3">
      <c r="A2" s="44"/>
      <c r="B2" s="44"/>
      <c r="C2" s="44"/>
      <c r="D2" s="44"/>
      <c r="E2" s="44"/>
      <c r="F2" s="45"/>
      <c r="G2" s="44"/>
      <c r="I2" s="80"/>
    </row>
    <row r="3" spans="1:9" x14ac:dyDescent="0.25">
      <c r="A3" s="12"/>
      <c r="B3" s="29"/>
      <c r="C3" s="29"/>
      <c r="D3" s="29"/>
      <c r="E3" s="12"/>
      <c r="F3" s="12"/>
      <c r="G3" s="12"/>
      <c r="I3" s="80"/>
    </row>
    <row r="4" spans="1:9" s="5" customFormat="1" ht="22.5" customHeight="1" x14ac:dyDescent="0.25">
      <c r="A4" s="22"/>
      <c r="B4" s="46" t="s">
        <v>116</v>
      </c>
      <c r="C4" s="47">
        <v>9500</v>
      </c>
      <c r="D4" s="53"/>
      <c r="E4" s="22"/>
      <c r="F4" s="22"/>
      <c r="G4" s="22"/>
      <c r="I4" s="81"/>
    </row>
    <row r="5" spans="1:9" x14ac:dyDescent="0.25">
      <c r="A5" s="12"/>
      <c r="B5" s="54"/>
      <c r="C5" s="29"/>
      <c r="D5" s="29"/>
      <c r="E5" s="12"/>
      <c r="F5" s="12"/>
      <c r="G5" s="12"/>
      <c r="I5" s="80"/>
    </row>
    <row r="6" spans="1:9" s="1" customFormat="1" ht="18" thickBot="1" x14ac:dyDescent="0.35">
      <c r="A6" s="52"/>
      <c r="B6" s="55"/>
      <c r="C6" s="57" t="s">
        <v>117</v>
      </c>
      <c r="D6" s="57" t="s">
        <v>110</v>
      </c>
      <c r="E6" s="16"/>
      <c r="F6" s="57" t="s">
        <v>114</v>
      </c>
      <c r="G6" s="52"/>
      <c r="I6" s="82"/>
    </row>
    <row r="7" spans="1:9" s="5" customFormat="1" ht="22.5" customHeight="1" thickTop="1" thickBot="1" x14ac:dyDescent="0.3">
      <c r="A7" s="22"/>
      <c r="B7" s="75" t="s">
        <v>2</v>
      </c>
      <c r="C7" s="77">
        <f>D7*$C$4</f>
        <v>5225</v>
      </c>
      <c r="D7" s="78">
        <v>0.55000000000000004</v>
      </c>
      <c r="E7" s="56"/>
      <c r="F7" s="76">
        <v>0.55000000000000004</v>
      </c>
      <c r="G7" s="22"/>
      <c r="I7" s="81" t="s">
        <v>150</v>
      </c>
    </row>
    <row r="8" spans="1:9" s="5" customFormat="1" ht="22.5" customHeight="1" thickBot="1" x14ac:dyDescent="0.3">
      <c r="A8" s="22"/>
      <c r="B8" s="75" t="s">
        <v>3</v>
      </c>
      <c r="C8" s="77">
        <f t="shared" ref="C8:C17" si="0">D8*$C$4</f>
        <v>950</v>
      </c>
      <c r="D8" s="78">
        <v>0.1</v>
      </c>
      <c r="E8" s="56"/>
      <c r="F8" s="76">
        <v>0.1</v>
      </c>
      <c r="G8" s="22"/>
      <c r="I8" s="81"/>
    </row>
    <row r="9" spans="1:9" s="5" customFormat="1" ht="22.5" customHeight="1" thickBot="1" x14ac:dyDescent="0.3">
      <c r="A9" s="22"/>
      <c r="B9" s="75" t="s">
        <v>1</v>
      </c>
      <c r="C9" s="77">
        <f t="shared" si="0"/>
        <v>760</v>
      </c>
      <c r="D9" s="78">
        <v>0.08</v>
      </c>
      <c r="E9" s="56"/>
      <c r="F9" s="76">
        <v>0.08</v>
      </c>
      <c r="G9" s="22"/>
      <c r="I9" s="81"/>
    </row>
    <row r="10" spans="1:9" s="5" customFormat="1" ht="22.5" customHeight="1" thickBot="1" x14ac:dyDescent="0.3">
      <c r="A10" s="22"/>
      <c r="B10" s="75" t="s">
        <v>142</v>
      </c>
      <c r="C10" s="77">
        <f t="shared" si="0"/>
        <v>950</v>
      </c>
      <c r="D10" s="78">
        <v>0.1</v>
      </c>
      <c r="E10" s="56"/>
      <c r="F10" s="76">
        <v>0.1</v>
      </c>
      <c r="G10" s="22"/>
      <c r="I10" s="81"/>
    </row>
    <row r="11" spans="1:9" s="5" customFormat="1" ht="22.5" customHeight="1" thickBot="1" x14ac:dyDescent="0.3">
      <c r="A11" s="22"/>
      <c r="B11" s="75" t="s">
        <v>6</v>
      </c>
      <c r="C11" s="77">
        <f>D11*$C$4</f>
        <v>285</v>
      </c>
      <c r="D11" s="78">
        <v>0.03</v>
      </c>
      <c r="E11" s="56"/>
      <c r="F11" s="76">
        <v>0.03</v>
      </c>
      <c r="G11" s="22"/>
    </row>
    <row r="12" spans="1:9" s="5" customFormat="1" ht="22.5" customHeight="1" thickBot="1" x14ac:dyDescent="0.3">
      <c r="A12" s="22"/>
      <c r="B12" s="75" t="s">
        <v>145</v>
      </c>
      <c r="C12" s="77">
        <f t="shared" si="0"/>
        <v>285</v>
      </c>
      <c r="D12" s="78">
        <v>0.03</v>
      </c>
      <c r="E12" s="56"/>
      <c r="F12" s="76">
        <v>0.03</v>
      </c>
      <c r="G12" s="22"/>
      <c r="I12" s="81"/>
    </row>
    <row r="13" spans="1:9" s="5" customFormat="1" ht="22.5" customHeight="1" thickBot="1" x14ac:dyDescent="0.3">
      <c r="A13" s="22"/>
      <c r="B13" s="75" t="s">
        <v>38</v>
      </c>
      <c r="C13" s="77">
        <f t="shared" si="0"/>
        <v>285</v>
      </c>
      <c r="D13" s="78">
        <v>0.03</v>
      </c>
      <c r="E13" s="56"/>
      <c r="F13" s="76">
        <v>0.03</v>
      </c>
      <c r="G13" s="22"/>
      <c r="I13" s="81"/>
    </row>
    <row r="14" spans="1:9" s="5" customFormat="1" ht="22.5" customHeight="1" thickBot="1" x14ac:dyDescent="0.3">
      <c r="A14" s="22"/>
      <c r="B14" s="75" t="s">
        <v>111</v>
      </c>
      <c r="C14" s="77">
        <f>D14*$C$4</f>
        <v>285</v>
      </c>
      <c r="D14" s="78">
        <v>0.03</v>
      </c>
      <c r="E14" s="56"/>
      <c r="F14" s="76">
        <v>0.03</v>
      </c>
      <c r="G14" s="22"/>
      <c r="I14" s="81"/>
    </row>
    <row r="15" spans="1:9" s="5" customFormat="1" ht="22.5" customHeight="1" thickBot="1" x14ac:dyDescent="0.3">
      <c r="A15" s="22"/>
      <c r="B15" s="75" t="s">
        <v>125</v>
      </c>
      <c r="C15" s="77">
        <f>D15*$C$4</f>
        <v>0</v>
      </c>
      <c r="D15" s="78">
        <v>0</v>
      </c>
      <c r="E15" s="56"/>
      <c r="F15" s="76">
        <v>0</v>
      </c>
      <c r="G15" s="22"/>
      <c r="I15" s="81" t="s">
        <v>148</v>
      </c>
    </row>
    <row r="16" spans="1:9" s="5" customFormat="1" ht="22.5" customHeight="1" thickBot="1" x14ac:dyDescent="0.3">
      <c r="A16" s="22"/>
      <c r="B16" s="75" t="s">
        <v>5</v>
      </c>
      <c r="C16" s="77">
        <f>D16*$C$4</f>
        <v>0</v>
      </c>
      <c r="D16" s="78">
        <v>0</v>
      </c>
      <c r="E16" s="56"/>
      <c r="F16" s="76">
        <v>0</v>
      </c>
      <c r="G16" s="22"/>
      <c r="I16" s="81" t="s">
        <v>149</v>
      </c>
    </row>
    <row r="17" spans="1:9" s="5" customFormat="1" ht="22.5" customHeight="1" thickBot="1" x14ac:dyDescent="0.3">
      <c r="A17" s="22"/>
      <c r="B17" s="75" t="s">
        <v>4</v>
      </c>
      <c r="C17" s="77">
        <f t="shared" si="0"/>
        <v>475</v>
      </c>
      <c r="D17" s="78">
        <v>0.05</v>
      </c>
      <c r="E17" s="56"/>
      <c r="F17" s="76">
        <v>0.05</v>
      </c>
      <c r="G17" s="22"/>
    </row>
    <row r="18" spans="1:9" s="5" customFormat="1" ht="22.5" customHeight="1" thickTop="1" x14ac:dyDescent="0.25">
      <c r="A18" s="22"/>
      <c r="B18" s="61" t="s">
        <v>115</v>
      </c>
      <c r="C18" s="62">
        <f>D18*$C$4</f>
        <v>9500</v>
      </c>
      <c r="D18" s="63">
        <f>SUM(D7:D17)</f>
        <v>1</v>
      </c>
      <c r="E18" s="56"/>
      <c r="F18" s="63">
        <f>SUM(F7:F17)</f>
        <v>1</v>
      </c>
      <c r="G18" s="22"/>
      <c r="I18" s="81"/>
    </row>
    <row r="19" spans="1:9" x14ac:dyDescent="0.25">
      <c r="A19" s="12"/>
      <c r="B19" s="12"/>
      <c r="C19" s="12"/>
      <c r="D19" s="29"/>
      <c r="E19" s="12"/>
      <c r="F19" s="12"/>
      <c r="G19" s="12"/>
      <c r="I19" s="80"/>
    </row>
    <row r="20" spans="1:9" x14ac:dyDescent="0.25">
      <c r="A20" s="48"/>
      <c r="B20" s="58" t="s">
        <v>119</v>
      </c>
      <c r="C20" s="49"/>
      <c r="D20" s="49"/>
      <c r="E20" s="49"/>
      <c r="F20" s="49"/>
      <c r="G20" s="49"/>
      <c r="I20" s="80"/>
    </row>
    <row r="21" spans="1:9" x14ac:dyDescent="0.25">
      <c r="A21" s="48"/>
      <c r="B21" s="59" t="s">
        <v>118</v>
      </c>
      <c r="C21" s="50"/>
      <c r="D21" s="50"/>
      <c r="E21" s="50"/>
      <c r="F21" s="50"/>
      <c r="G21" s="50"/>
      <c r="I21" s="80"/>
    </row>
    <row r="22" spans="1:9" x14ac:dyDescent="0.25">
      <c r="A22" s="48"/>
      <c r="B22" s="59" t="s">
        <v>120</v>
      </c>
      <c r="C22" s="50"/>
      <c r="D22" s="50"/>
      <c r="E22" s="50"/>
      <c r="F22" s="50"/>
      <c r="G22" s="50"/>
      <c r="I22" s="80"/>
    </row>
    <row r="23" spans="1:9" x14ac:dyDescent="0.25">
      <c r="A23" s="48"/>
      <c r="B23" s="59" t="s">
        <v>121</v>
      </c>
      <c r="C23" s="59"/>
      <c r="D23" s="50"/>
      <c r="E23" s="50"/>
      <c r="F23" s="50"/>
      <c r="G23" s="50"/>
      <c r="I23" s="80"/>
    </row>
    <row r="24" spans="1:9" x14ac:dyDescent="0.25">
      <c r="A24" s="48"/>
      <c r="B24" s="59" t="s">
        <v>122</v>
      </c>
      <c r="C24" s="50"/>
      <c r="D24" s="50"/>
      <c r="E24" s="50"/>
      <c r="F24" s="50"/>
      <c r="G24" s="50"/>
      <c r="I24" s="80"/>
    </row>
    <row r="25" spans="1:9" x14ac:dyDescent="0.25">
      <c r="A25" s="48"/>
      <c r="B25" s="33" t="s">
        <v>140</v>
      </c>
      <c r="C25" s="12"/>
      <c r="D25" s="12"/>
      <c r="E25" s="29"/>
      <c r="F25" s="12"/>
      <c r="G25" s="12"/>
      <c r="I25" s="80"/>
    </row>
    <row r="26" spans="1:9" x14ac:dyDescent="0.25">
      <c r="A26" s="48"/>
      <c r="B26" s="60" t="s">
        <v>147</v>
      </c>
      <c r="C26" s="51"/>
      <c r="D26" s="51"/>
      <c r="E26" s="51"/>
      <c r="F26" s="51"/>
      <c r="G26" s="51"/>
      <c r="I26" s="80"/>
    </row>
    <row r="27" spans="1:9" x14ac:dyDescent="0.25">
      <c r="A27" s="48"/>
      <c r="B27" s="33" t="s">
        <v>140</v>
      </c>
      <c r="C27" s="12"/>
      <c r="D27" s="12"/>
      <c r="E27" s="29"/>
      <c r="F27" s="12"/>
      <c r="G27" s="12"/>
      <c r="I27" s="80"/>
    </row>
    <row r="28" spans="1:9" ht="22.5" customHeight="1" x14ac:dyDescent="0.25">
      <c r="A28" s="12"/>
      <c r="B28" s="89"/>
      <c r="C28" s="89"/>
      <c r="D28" s="89"/>
      <c r="E28" s="89"/>
      <c r="F28" s="89"/>
      <c r="G28" s="12"/>
      <c r="I28" s="80"/>
    </row>
    <row r="29" spans="1:9" x14ac:dyDescent="0.25">
      <c r="D29" s="2"/>
    </row>
    <row r="30" spans="1:9" x14ac:dyDescent="0.25">
      <c r="D30" s="2"/>
    </row>
    <row r="31" spans="1:9" x14ac:dyDescent="0.25">
      <c r="D31" s="2"/>
    </row>
    <row r="32" spans="1:9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2"/>
    </row>
    <row r="43" spans="4:4" x14ac:dyDescent="0.25">
      <c r="D43" s="2"/>
    </row>
    <row r="44" spans="4:4" x14ac:dyDescent="0.25">
      <c r="D44" s="2"/>
    </row>
    <row r="45" spans="4:4" x14ac:dyDescent="0.25">
      <c r="D45" s="2"/>
    </row>
    <row r="46" spans="4:4" x14ac:dyDescent="0.25">
      <c r="D46" s="2"/>
    </row>
    <row r="47" spans="4:4" x14ac:dyDescent="0.25">
      <c r="D47" s="2"/>
    </row>
    <row r="48" spans="4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  <row r="66" spans="4:4" x14ac:dyDescent="0.25">
      <c r="D66" s="2"/>
    </row>
    <row r="67" spans="4:4" x14ac:dyDescent="0.25">
      <c r="D67" s="2"/>
    </row>
    <row r="68" spans="4:4" x14ac:dyDescent="0.25">
      <c r="D68" s="2"/>
    </row>
    <row r="69" spans="4:4" x14ac:dyDescent="0.25">
      <c r="D69" s="2"/>
    </row>
    <row r="70" spans="4:4" x14ac:dyDescent="0.25">
      <c r="D70" s="2"/>
    </row>
    <row r="71" spans="4:4" x14ac:dyDescent="0.25">
      <c r="D71" s="2"/>
    </row>
    <row r="72" spans="4:4" x14ac:dyDescent="0.25">
      <c r="D72" s="2"/>
    </row>
  </sheetData>
  <mergeCells count="1">
    <mergeCell ref="B28:F28"/>
  </mergeCells>
  <phoneticPr fontId="0" type="noConversion"/>
  <conditionalFormatting sqref="C18">
    <cfRule type="cellIs" dxfId="4" priority="1" stopIfTrue="1" operator="greaterThan">
      <formula>$C$4</formula>
    </cfRule>
  </conditionalFormatting>
  <conditionalFormatting sqref="D18">
    <cfRule type="cellIs" dxfId="3" priority="2" stopIfTrue="1" operator="greaterThan">
      <formula>1</formula>
    </cfRule>
  </conditionalFormatting>
  <printOptions horizontalCentered="1"/>
  <pageMargins left="1" right="1" top="1" bottom="0.5" header="0.5" footer="0.25"/>
  <pageSetup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Sheet1</vt:lpstr>
      <vt:lpstr>Breakdown</vt:lpstr>
      <vt:lpstr>Estimator</vt:lpstr>
      <vt:lpstr>Breakdown!Zone_d_impression</vt:lpstr>
      <vt:lpstr>Estimator!Zone_d_impression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Wedding Budget Worksheet</dc:title>
  <dc:creator>Vertex42.com</dc:creator>
  <dc:description>(c) 2007-2023 Vertex42 LLC. All Rights Reserved.</dc:description>
  <cp:lastModifiedBy>Admin</cp:lastModifiedBy>
  <cp:lastPrinted>2014-05-29T15:31:00Z</cp:lastPrinted>
  <dcterms:created xsi:type="dcterms:W3CDTF">2007-10-28T01:07:07Z</dcterms:created>
  <dcterms:modified xsi:type="dcterms:W3CDTF">2025-11-04T19:47:25Z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2007-2023 Vertex42 LLC</vt:lpwstr>
  </property>
  <property fmtid="{D5CDD505-2E9C-101B-9397-08002B2CF9AE}" pid="3" name="Source">
    <vt:lpwstr>https://www.vertex42.com/ExcelTemplates/wedding-budget.html</vt:lpwstr>
  </property>
  <property fmtid="{D5CDD505-2E9C-101B-9397-08002B2CF9AE}" pid="4" name="Version">
    <vt:lpwstr>1.2.3</vt:lpwstr>
  </property>
</Properties>
</file>